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18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<sst xmlns="http://schemas.openxmlformats.org/spreadsheetml/2006/main" count="108" uniqueCount="104">
  <si>
    <t>2018-2019学年信工学院奖学金及荣誉称号名额分配</t>
  </si>
  <si>
    <t>年级</t>
  </si>
  <si>
    <t>行政班</t>
  </si>
  <si>
    <t>班级人数</t>
  </si>
  <si>
    <t>专业人数</t>
  </si>
  <si>
    <t>国奖</t>
  </si>
  <si>
    <t>特等
（27）</t>
  </si>
  <si>
    <t>一等（81）</t>
  </si>
  <si>
    <t>二等（161）</t>
  </si>
  <si>
    <t>三等（308）</t>
  </si>
  <si>
    <t>三好学生
（269）</t>
  </si>
  <si>
    <t>优秀学生干部
（288）</t>
  </si>
  <si>
    <t>比例值</t>
  </si>
  <si>
    <t>名额</t>
  </si>
  <si>
    <t>班级名额</t>
  </si>
  <si>
    <t>专业机动</t>
  </si>
  <si>
    <t>2016</t>
  </si>
  <si>
    <t>电工(本)16-1</t>
  </si>
  <si>
    <t>电工(本)16-2</t>
  </si>
  <si>
    <t>电工(本)16-3</t>
  </si>
  <si>
    <t>电工(本)16-4</t>
  </si>
  <si>
    <t>电信(本)16-1</t>
  </si>
  <si>
    <t>电信(本)16-2</t>
  </si>
  <si>
    <t>电信(本)16-3</t>
  </si>
  <si>
    <t>计科(本)16-1</t>
  </si>
  <si>
    <t>计科(本)16-2</t>
  </si>
  <si>
    <t>计科(本)16-3</t>
  </si>
  <si>
    <t>计科(本)16-4</t>
  </si>
  <si>
    <t>软件(本)16-1</t>
  </si>
  <si>
    <t>软件(本)16-2</t>
  </si>
  <si>
    <t>软件(本)16-3</t>
  </si>
  <si>
    <t>软件(本)16-4</t>
  </si>
  <si>
    <t>数媒(本)16-1</t>
  </si>
  <si>
    <t>数媒(本)16-2</t>
  </si>
  <si>
    <t>通信(本)16-1</t>
  </si>
  <si>
    <t>通信(本)16-2</t>
  </si>
  <si>
    <t>通信(本)16-3</t>
  </si>
  <si>
    <t>通信(本)16-4</t>
  </si>
  <si>
    <t>物联(本)16-1</t>
  </si>
  <si>
    <t>物联(本)16-2</t>
  </si>
  <si>
    <t>信计(本)16-1</t>
  </si>
  <si>
    <t>信计(本)16-2</t>
  </si>
  <si>
    <t>自动化(本)16-1</t>
  </si>
  <si>
    <t>自动化(本)16-2</t>
  </si>
  <si>
    <t>自动化(本)16-3</t>
  </si>
  <si>
    <t>2017</t>
  </si>
  <si>
    <t>电工(本)17-1</t>
  </si>
  <si>
    <t>电工(本)17-2</t>
  </si>
  <si>
    <t>电工(本)17-3</t>
  </si>
  <si>
    <t>电工(本)17-4</t>
  </si>
  <si>
    <t>电信(本)17-1</t>
  </si>
  <si>
    <t>电信(本)17-2</t>
  </si>
  <si>
    <t>电信(本)17-3</t>
  </si>
  <si>
    <t>计科(本)17-1</t>
  </si>
  <si>
    <t>计科(本)17-2</t>
  </si>
  <si>
    <t>计科(本)17-3</t>
  </si>
  <si>
    <t>计科(本)17-4</t>
  </si>
  <si>
    <t>软件(本)17-1</t>
  </si>
  <si>
    <t>软件(本)17-2</t>
  </si>
  <si>
    <t>软件(本)17-3</t>
  </si>
  <si>
    <t>软件(本)17-4</t>
  </si>
  <si>
    <t>数媒(本)17-1</t>
  </si>
  <si>
    <t>数媒(本)17-2</t>
  </si>
  <si>
    <t>通信(本)17-1</t>
  </si>
  <si>
    <t>通信(本)17-2</t>
  </si>
  <si>
    <t>通信(本)17-3</t>
  </si>
  <si>
    <t>通信(本)17-4</t>
  </si>
  <si>
    <t>物联(本)17-1</t>
  </si>
  <si>
    <t>物联(本)17-2</t>
  </si>
  <si>
    <t>物联(本)17-3</t>
  </si>
  <si>
    <t>信计(本)17-1</t>
  </si>
  <si>
    <t>信计(本)17-2</t>
  </si>
  <si>
    <t>自动化(本)17-1</t>
  </si>
  <si>
    <t>自动化(本)17-2</t>
  </si>
  <si>
    <t>自动化(本)17-3</t>
  </si>
  <si>
    <t>电工(本)18-1</t>
  </si>
  <si>
    <t>电工(本)18-2</t>
  </si>
  <si>
    <t>电工(本)18-3</t>
  </si>
  <si>
    <t>电工(本)18-4</t>
  </si>
  <si>
    <t>电信(本)18-1</t>
  </si>
  <si>
    <t>电信(本)18-2</t>
  </si>
  <si>
    <t>电信(本)18-3</t>
  </si>
  <si>
    <t>计科(本)18-1</t>
  </si>
  <si>
    <t>计科(本)18-2</t>
  </si>
  <si>
    <t>计科(本)18-3</t>
  </si>
  <si>
    <t>软件(本)18-1</t>
  </si>
  <si>
    <t>软件(本)18-2</t>
  </si>
  <si>
    <t>软件(本)18-3</t>
  </si>
  <si>
    <t>软件(本)18-4</t>
  </si>
  <si>
    <t>数媒(本)18-1</t>
  </si>
  <si>
    <t>数媒(本)18-2</t>
  </si>
  <si>
    <t>通信(本)18-1</t>
  </si>
  <si>
    <t>通信(本)18-2</t>
  </si>
  <si>
    <t>通信(本)18-3</t>
  </si>
  <si>
    <t>通信(本)18-4</t>
  </si>
  <si>
    <t>物联(本)18-1</t>
  </si>
  <si>
    <t>物联(本)18-2</t>
  </si>
  <si>
    <t>信计(本)18-1</t>
  </si>
  <si>
    <t>信计(本)18-2</t>
  </si>
  <si>
    <t>自动化(本)18-1</t>
  </si>
  <si>
    <t>自动化(本)18-2</t>
  </si>
  <si>
    <t>自动化(本)18-3</t>
  </si>
  <si>
    <t>网络（本）18-1</t>
  </si>
  <si>
    <t>网络（本）18-2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</si>
</sst>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7">
    <font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i/>
      <sz val="16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i/>
      <sz val="12"/>
      <color rgb="FFFF0000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9"/>
  <sheetViews>
    <sheetView tabSelected="1" workbookViewId="0">
      <selection activeCell="N4" sqref="N4:N7"/>
    </sheetView>
  </sheetViews>
  <sheetFormatPr defaultColWidth="9" defaultRowHeight="14.4"/>
  <cols>
    <col min="1" max="1" width="5.44444444444444" style="1" customWidth="1"/>
    <col min="2" max="2" width="16.5555555555556" style="2" customWidth="1"/>
    <col min="3" max="3" width="9.22222222222222" style="1" customWidth="1"/>
    <col min="4" max="4" width="9.44444444444444" style="1" customWidth="1"/>
    <col min="5" max="5" width="7.66666666666667" style="1" customWidth="1"/>
    <col min="6" max="6" width="8.55555555555556" style="1" customWidth="1"/>
    <col min="7" max="7" width="7.88888888888889" style="3" customWidth="1"/>
    <col min="8" max="8" width="9" style="1" customWidth="1"/>
    <col min="9" max="9" width="8.22222222222222" style="3" customWidth="1"/>
    <col min="10" max="10" width="9" style="1" customWidth="1"/>
    <col min="11" max="11" width="9.88888888888889" style="1" customWidth="1"/>
    <col min="12" max="12" width="8.66666666666667" style="3" customWidth="1"/>
    <col min="13" max="13" width="9" style="1" customWidth="1"/>
    <col min="14" max="14" width="9.66666666666667" style="1" customWidth="1"/>
    <col min="15" max="15" width="9.88888888888889" style="1" customWidth="1"/>
    <col min="16" max="16" width="14.5555555555556" style="1" customWidth="1"/>
    <col min="17" max="251" width="9" style="1"/>
    <col min="252" max="252" width="5.75" style="1" customWidth="1"/>
    <col min="253" max="253" width="16.75" style="1" customWidth="1"/>
    <col min="254" max="254" width="20.5" style="1" customWidth="1"/>
    <col min="255" max="255" width="13.8796296296296" style="1" customWidth="1"/>
    <col min="256" max="256" width="7.75" style="1" customWidth="1"/>
    <col min="257" max="257" width="9.75" style="1" customWidth="1"/>
    <col min="258" max="258" width="11.8796296296296" style="1" customWidth="1"/>
    <col min="259" max="507" width="9" style="1"/>
    <col min="508" max="508" width="5.75" style="1" customWidth="1"/>
    <col min="509" max="509" width="16.75" style="1" customWidth="1"/>
    <col min="510" max="510" width="20.5" style="1" customWidth="1"/>
    <col min="511" max="511" width="13.8796296296296" style="1" customWidth="1"/>
    <col min="512" max="512" width="7.75" style="1" customWidth="1"/>
    <col min="513" max="513" width="9.75" style="1" customWidth="1"/>
    <col min="514" max="514" width="11.8796296296296" style="1" customWidth="1"/>
    <col min="515" max="763" width="9" style="1"/>
    <col min="764" max="764" width="5.75" style="1" customWidth="1"/>
    <col min="765" max="765" width="16.75" style="1" customWidth="1"/>
    <col min="766" max="766" width="20.5" style="1" customWidth="1"/>
    <col min="767" max="767" width="13.8796296296296" style="1" customWidth="1"/>
    <col min="768" max="768" width="7.75" style="1" customWidth="1"/>
    <col min="769" max="769" width="9.75" style="1" customWidth="1"/>
    <col min="770" max="770" width="11.8796296296296" style="1" customWidth="1"/>
    <col min="771" max="1019" width="9" style="1"/>
    <col min="1020" max="1020" width="5.75" style="1" customWidth="1"/>
    <col min="1021" max="1021" width="16.75" style="1" customWidth="1"/>
    <col min="1022" max="1022" width="20.5" style="1" customWidth="1"/>
    <col min="1023" max="1023" width="13.8796296296296" style="1" customWidth="1"/>
    <col min="1024" max="1024" width="7.75" style="1" customWidth="1"/>
    <col min="1025" max="1025" width="9.75" style="1" customWidth="1"/>
    <col min="1026" max="1026" width="11.8796296296296" style="1" customWidth="1"/>
    <col min="1027" max="1275" width="9" style="1"/>
    <col min="1276" max="1276" width="5.75" style="1" customWidth="1"/>
    <col min="1277" max="1277" width="16.75" style="1" customWidth="1"/>
    <col min="1278" max="1278" width="20.5" style="1" customWidth="1"/>
    <col min="1279" max="1279" width="13.8796296296296" style="1" customWidth="1"/>
    <col min="1280" max="1280" width="7.75" style="1" customWidth="1"/>
    <col min="1281" max="1281" width="9.75" style="1" customWidth="1"/>
    <col min="1282" max="1282" width="11.8796296296296" style="1" customWidth="1"/>
    <col min="1283" max="1531" width="9" style="1"/>
    <col min="1532" max="1532" width="5.75" style="1" customWidth="1"/>
    <col min="1533" max="1533" width="16.75" style="1" customWidth="1"/>
    <col min="1534" max="1534" width="20.5" style="1" customWidth="1"/>
    <col min="1535" max="1535" width="13.8796296296296" style="1" customWidth="1"/>
    <col min="1536" max="1536" width="7.75" style="1" customWidth="1"/>
    <col min="1537" max="1537" width="9.75" style="1" customWidth="1"/>
    <col min="1538" max="1538" width="11.8796296296296" style="1" customWidth="1"/>
    <col min="1539" max="1787" width="9" style="1"/>
    <col min="1788" max="1788" width="5.75" style="1" customWidth="1"/>
    <col min="1789" max="1789" width="16.75" style="1" customWidth="1"/>
    <col min="1790" max="1790" width="20.5" style="1" customWidth="1"/>
    <col min="1791" max="1791" width="13.8796296296296" style="1" customWidth="1"/>
    <col min="1792" max="1792" width="7.75" style="1" customWidth="1"/>
    <col min="1793" max="1793" width="9.75" style="1" customWidth="1"/>
    <col min="1794" max="1794" width="11.8796296296296" style="1" customWidth="1"/>
    <col min="1795" max="2043" width="9" style="1"/>
    <col min="2044" max="2044" width="5.75" style="1" customWidth="1"/>
    <col min="2045" max="2045" width="16.75" style="1" customWidth="1"/>
    <col min="2046" max="2046" width="20.5" style="1" customWidth="1"/>
    <col min="2047" max="2047" width="13.8796296296296" style="1" customWidth="1"/>
    <col min="2048" max="2048" width="7.75" style="1" customWidth="1"/>
    <col min="2049" max="2049" width="9.75" style="1" customWidth="1"/>
    <col min="2050" max="2050" width="11.8796296296296" style="1" customWidth="1"/>
    <col min="2051" max="2299" width="9" style="1"/>
    <col min="2300" max="2300" width="5.75" style="1" customWidth="1"/>
    <col min="2301" max="2301" width="16.75" style="1" customWidth="1"/>
    <col min="2302" max="2302" width="20.5" style="1" customWidth="1"/>
    <col min="2303" max="2303" width="13.8796296296296" style="1" customWidth="1"/>
    <col min="2304" max="2304" width="7.75" style="1" customWidth="1"/>
    <col min="2305" max="2305" width="9.75" style="1" customWidth="1"/>
    <col min="2306" max="2306" width="11.8796296296296" style="1" customWidth="1"/>
    <col min="2307" max="2555" width="9" style="1"/>
    <col min="2556" max="2556" width="5.75" style="1" customWidth="1"/>
    <col min="2557" max="2557" width="16.75" style="1" customWidth="1"/>
    <col min="2558" max="2558" width="20.5" style="1" customWidth="1"/>
    <col min="2559" max="2559" width="13.8796296296296" style="1" customWidth="1"/>
    <col min="2560" max="2560" width="7.75" style="1" customWidth="1"/>
    <col min="2561" max="2561" width="9.75" style="1" customWidth="1"/>
    <col min="2562" max="2562" width="11.8796296296296" style="1" customWidth="1"/>
    <col min="2563" max="2811" width="9" style="1"/>
    <col min="2812" max="2812" width="5.75" style="1" customWidth="1"/>
    <col min="2813" max="2813" width="16.75" style="1" customWidth="1"/>
    <col min="2814" max="2814" width="20.5" style="1" customWidth="1"/>
    <col min="2815" max="2815" width="13.8796296296296" style="1" customWidth="1"/>
    <col min="2816" max="2816" width="7.75" style="1" customWidth="1"/>
    <col min="2817" max="2817" width="9.75" style="1" customWidth="1"/>
    <col min="2818" max="2818" width="11.8796296296296" style="1" customWidth="1"/>
    <col min="2819" max="3067" width="9" style="1"/>
    <col min="3068" max="3068" width="5.75" style="1" customWidth="1"/>
    <col min="3069" max="3069" width="16.75" style="1" customWidth="1"/>
    <col min="3070" max="3070" width="20.5" style="1" customWidth="1"/>
    <col min="3071" max="3071" width="13.8796296296296" style="1" customWidth="1"/>
    <col min="3072" max="3072" width="7.75" style="1" customWidth="1"/>
    <col min="3073" max="3073" width="9.75" style="1" customWidth="1"/>
    <col min="3074" max="3074" width="11.8796296296296" style="1" customWidth="1"/>
    <col min="3075" max="3323" width="9" style="1"/>
    <col min="3324" max="3324" width="5.75" style="1" customWidth="1"/>
    <col min="3325" max="3325" width="16.75" style="1" customWidth="1"/>
    <col min="3326" max="3326" width="20.5" style="1" customWidth="1"/>
    <col min="3327" max="3327" width="13.8796296296296" style="1" customWidth="1"/>
    <col min="3328" max="3328" width="7.75" style="1" customWidth="1"/>
    <col min="3329" max="3329" width="9.75" style="1" customWidth="1"/>
    <col min="3330" max="3330" width="11.8796296296296" style="1" customWidth="1"/>
    <col min="3331" max="3579" width="9" style="1"/>
    <col min="3580" max="3580" width="5.75" style="1" customWidth="1"/>
    <col min="3581" max="3581" width="16.75" style="1" customWidth="1"/>
    <col min="3582" max="3582" width="20.5" style="1" customWidth="1"/>
    <col min="3583" max="3583" width="13.8796296296296" style="1" customWidth="1"/>
    <col min="3584" max="3584" width="7.75" style="1" customWidth="1"/>
    <col min="3585" max="3585" width="9.75" style="1" customWidth="1"/>
    <col min="3586" max="3586" width="11.8796296296296" style="1" customWidth="1"/>
    <col min="3587" max="3835" width="9" style="1"/>
    <col min="3836" max="3836" width="5.75" style="1" customWidth="1"/>
    <col min="3837" max="3837" width="16.75" style="1" customWidth="1"/>
    <col min="3838" max="3838" width="20.5" style="1" customWidth="1"/>
    <col min="3839" max="3839" width="13.8796296296296" style="1" customWidth="1"/>
    <col min="3840" max="3840" width="7.75" style="1" customWidth="1"/>
    <col min="3841" max="3841" width="9.75" style="1" customWidth="1"/>
    <col min="3842" max="3842" width="11.8796296296296" style="1" customWidth="1"/>
    <col min="3843" max="4091" width="9" style="1"/>
    <col min="4092" max="4092" width="5.75" style="1" customWidth="1"/>
    <col min="4093" max="4093" width="16.75" style="1" customWidth="1"/>
    <col min="4094" max="4094" width="20.5" style="1" customWidth="1"/>
    <col min="4095" max="4095" width="13.8796296296296" style="1" customWidth="1"/>
    <col min="4096" max="4096" width="7.75" style="1" customWidth="1"/>
    <col min="4097" max="4097" width="9.75" style="1" customWidth="1"/>
    <col min="4098" max="4098" width="11.8796296296296" style="1" customWidth="1"/>
    <col min="4099" max="4347" width="9" style="1"/>
    <col min="4348" max="4348" width="5.75" style="1" customWidth="1"/>
    <col min="4349" max="4349" width="16.75" style="1" customWidth="1"/>
    <col min="4350" max="4350" width="20.5" style="1" customWidth="1"/>
    <col min="4351" max="4351" width="13.8796296296296" style="1" customWidth="1"/>
    <col min="4352" max="4352" width="7.75" style="1" customWidth="1"/>
    <col min="4353" max="4353" width="9.75" style="1" customWidth="1"/>
    <col min="4354" max="4354" width="11.8796296296296" style="1" customWidth="1"/>
    <col min="4355" max="4603" width="9" style="1"/>
    <col min="4604" max="4604" width="5.75" style="1" customWidth="1"/>
    <col min="4605" max="4605" width="16.75" style="1" customWidth="1"/>
    <col min="4606" max="4606" width="20.5" style="1" customWidth="1"/>
    <col min="4607" max="4607" width="13.8796296296296" style="1" customWidth="1"/>
    <col min="4608" max="4608" width="7.75" style="1" customWidth="1"/>
    <col min="4609" max="4609" width="9.75" style="1" customWidth="1"/>
    <col min="4610" max="4610" width="11.8796296296296" style="1" customWidth="1"/>
    <col min="4611" max="4859" width="9" style="1"/>
    <col min="4860" max="4860" width="5.75" style="1" customWidth="1"/>
    <col min="4861" max="4861" width="16.75" style="1" customWidth="1"/>
    <col min="4862" max="4862" width="20.5" style="1" customWidth="1"/>
    <col min="4863" max="4863" width="13.8796296296296" style="1" customWidth="1"/>
    <col min="4864" max="4864" width="7.75" style="1" customWidth="1"/>
    <col min="4865" max="4865" width="9.75" style="1" customWidth="1"/>
    <col min="4866" max="4866" width="11.8796296296296" style="1" customWidth="1"/>
    <col min="4867" max="5115" width="9" style="1"/>
    <col min="5116" max="5116" width="5.75" style="1" customWidth="1"/>
    <col min="5117" max="5117" width="16.75" style="1" customWidth="1"/>
    <col min="5118" max="5118" width="20.5" style="1" customWidth="1"/>
    <col min="5119" max="5119" width="13.8796296296296" style="1" customWidth="1"/>
    <col min="5120" max="5120" width="7.75" style="1" customWidth="1"/>
    <col min="5121" max="5121" width="9.75" style="1" customWidth="1"/>
    <col min="5122" max="5122" width="11.8796296296296" style="1" customWidth="1"/>
    <col min="5123" max="5371" width="9" style="1"/>
    <col min="5372" max="5372" width="5.75" style="1" customWidth="1"/>
    <col min="5373" max="5373" width="16.75" style="1" customWidth="1"/>
    <col min="5374" max="5374" width="20.5" style="1" customWidth="1"/>
    <col min="5375" max="5375" width="13.8796296296296" style="1" customWidth="1"/>
    <col min="5376" max="5376" width="7.75" style="1" customWidth="1"/>
    <col min="5377" max="5377" width="9.75" style="1" customWidth="1"/>
    <col min="5378" max="5378" width="11.8796296296296" style="1" customWidth="1"/>
    <col min="5379" max="5627" width="9" style="1"/>
    <col min="5628" max="5628" width="5.75" style="1" customWidth="1"/>
    <col min="5629" max="5629" width="16.75" style="1" customWidth="1"/>
    <col min="5630" max="5630" width="20.5" style="1" customWidth="1"/>
    <col min="5631" max="5631" width="13.8796296296296" style="1" customWidth="1"/>
    <col min="5632" max="5632" width="7.75" style="1" customWidth="1"/>
    <col min="5633" max="5633" width="9.75" style="1" customWidth="1"/>
    <col min="5634" max="5634" width="11.8796296296296" style="1" customWidth="1"/>
    <col min="5635" max="5883" width="9" style="1"/>
    <col min="5884" max="5884" width="5.75" style="1" customWidth="1"/>
    <col min="5885" max="5885" width="16.75" style="1" customWidth="1"/>
    <col min="5886" max="5886" width="20.5" style="1" customWidth="1"/>
    <col min="5887" max="5887" width="13.8796296296296" style="1" customWidth="1"/>
    <col min="5888" max="5888" width="7.75" style="1" customWidth="1"/>
    <col min="5889" max="5889" width="9.75" style="1" customWidth="1"/>
    <col min="5890" max="5890" width="11.8796296296296" style="1" customWidth="1"/>
    <col min="5891" max="6139" width="9" style="1"/>
    <col min="6140" max="6140" width="5.75" style="1" customWidth="1"/>
    <col min="6141" max="6141" width="16.75" style="1" customWidth="1"/>
    <col min="6142" max="6142" width="20.5" style="1" customWidth="1"/>
    <col min="6143" max="6143" width="13.8796296296296" style="1" customWidth="1"/>
    <col min="6144" max="6144" width="7.75" style="1" customWidth="1"/>
    <col min="6145" max="6145" width="9.75" style="1" customWidth="1"/>
    <col min="6146" max="6146" width="11.8796296296296" style="1" customWidth="1"/>
    <col min="6147" max="6395" width="9" style="1"/>
    <col min="6396" max="6396" width="5.75" style="1" customWidth="1"/>
    <col min="6397" max="6397" width="16.75" style="1" customWidth="1"/>
    <col min="6398" max="6398" width="20.5" style="1" customWidth="1"/>
    <col min="6399" max="6399" width="13.8796296296296" style="1" customWidth="1"/>
    <col min="6400" max="6400" width="7.75" style="1" customWidth="1"/>
    <col min="6401" max="6401" width="9.75" style="1" customWidth="1"/>
    <col min="6402" max="6402" width="11.8796296296296" style="1" customWidth="1"/>
    <col min="6403" max="6651" width="9" style="1"/>
    <col min="6652" max="6652" width="5.75" style="1" customWidth="1"/>
    <col min="6653" max="6653" width="16.75" style="1" customWidth="1"/>
    <col min="6654" max="6654" width="20.5" style="1" customWidth="1"/>
    <col min="6655" max="6655" width="13.8796296296296" style="1" customWidth="1"/>
    <col min="6656" max="6656" width="7.75" style="1" customWidth="1"/>
    <col min="6657" max="6657" width="9.75" style="1" customWidth="1"/>
    <col min="6658" max="6658" width="11.8796296296296" style="1" customWidth="1"/>
    <col min="6659" max="6907" width="9" style="1"/>
    <col min="6908" max="6908" width="5.75" style="1" customWidth="1"/>
    <col min="6909" max="6909" width="16.75" style="1" customWidth="1"/>
    <col min="6910" max="6910" width="20.5" style="1" customWidth="1"/>
    <col min="6911" max="6911" width="13.8796296296296" style="1" customWidth="1"/>
    <col min="6912" max="6912" width="7.75" style="1" customWidth="1"/>
    <col min="6913" max="6913" width="9.75" style="1" customWidth="1"/>
    <col min="6914" max="6914" width="11.8796296296296" style="1" customWidth="1"/>
    <col min="6915" max="7163" width="9" style="1"/>
    <col min="7164" max="7164" width="5.75" style="1" customWidth="1"/>
    <col min="7165" max="7165" width="16.75" style="1" customWidth="1"/>
    <col min="7166" max="7166" width="20.5" style="1" customWidth="1"/>
    <col min="7167" max="7167" width="13.8796296296296" style="1" customWidth="1"/>
    <col min="7168" max="7168" width="7.75" style="1" customWidth="1"/>
    <col min="7169" max="7169" width="9.75" style="1" customWidth="1"/>
    <col min="7170" max="7170" width="11.8796296296296" style="1" customWidth="1"/>
    <col min="7171" max="7419" width="9" style="1"/>
    <col min="7420" max="7420" width="5.75" style="1" customWidth="1"/>
    <col min="7421" max="7421" width="16.75" style="1" customWidth="1"/>
    <col min="7422" max="7422" width="20.5" style="1" customWidth="1"/>
    <col min="7423" max="7423" width="13.8796296296296" style="1" customWidth="1"/>
    <col min="7424" max="7424" width="7.75" style="1" customWidth="1"/>
    <col min="7425" max="7425" width="9.75" style="1" customWidth="1"/>
    <col min="7426" max="7426" width="11.8796296296296" style="1" customWidth="1"/>
    <col min="7427" max="7675" width="9" style="1"/>
    <col min="7676" max="7676" width="5.75" style="1" customWidth="1"/>
    <col min="7677" max="7677" width="16.75" style="1" customWidth="1"/>
    <col min="7678" max="7678" width="20.5" style="1" customWidth="1"/>
    <col min="7679" max="7679" width="13.8796296296296" style="1" customWidth="1"/>
    <col min="7680" max="7680" width="7.75" style="1" customWidth="1"/>
    <col min="7681" max="7681" width="9.75" style="1" customWidth="1"/>
    <col min="7682" max="7682" width="11.8796296296296" style="1" customWidth="1"/>
    <col min="7683" max="7931" width="9" style="1"/>
    <col min="7932" max="7932" width="5.75" style="1" customWidth="1"/>
    <col min="7933" max="7933" width="16.75" style="1" customWidth="1"/>
    <col min="7934" max="7934" width="20.5" style="1" customWidth="1"/>
    <col min="7935" max="7935" width="13.8796296296296" style="1" customWidth="1"/>
    <col min="7936" max="7936" width="7.75" style="1" customWidth="1"/>
    <col min="7937" max="7937" width="9.75" style="1" customWidth="1"/>
    <col min="7938" max="7938" width="11.8796296296296" style="1" customWidth="1"/>
    <col min="7939" max="8187" width="9" style="1"/>
    <col min="8188" max="8188" width="5.75" style="1" customWidth="1"/>
    <col min="8189" max="8189" width="16.75" style="1" customWidth="1"/>
    <col min="8190" max="8190" width="20.5" style="1" customWidth="1"/>
    <col min="8191" max="8191" width="13.8796296296296" style="1" customWidth="1"/>
    <col min="8192" max="8192" width="7.75" style="1" customWidth="1"/>
    <col min="8193" max="8193" width="9.75" style="1" customWidth="1"/>
    <col min="8194" max="8194" width="11.8796296296296" style="1" customWidth="1"/>
    <col min="8195" max="8443" width="9" style="1"/>
    <col min="8444" max="8444" width="5.75" style="1" customWidth="1"/>
    <col min="8445" max="8445" width="16.75" style="1" customWidth="1"/>
    <col min="8446" max="8446" width="20.5" style="1" customWidth="1"/>
    <col min="8447" max="8447" width="13.8796296296296" style="1" customWidth="1"/>
    <col min="8448" max="8448" width="7.75" style="1" customWidth="1"/>
    <col min="8449" max="8449" width="9.75" style="1" customWidth="1"/>
    <col min="8450" max="8450" width="11.8796296296296" style="1" customWidth="1"/>
    <col min="8451" max="8699" width="9" style="1"/>
    <col min="8700" max="8700" width="5.75" style="1" customWidth="1"/>
    <col min="8701" max="8701" width="16.75" style="1" customWidth="1"/>
    <col min="8702" max="8702" width="20.5" style="1" customWidth="1"/>
    <col min="8703" max="8703" width="13.8796296296296" style="1" customWidth="1"/>
    <col min="8704" max="8704" width="7.75" style="1" customWidth="1"/>
    <col min="8705" max="8705" width="9.75" style="1" customWidth="1"/>
    <col min="8706" max="8706" width="11.8796296296296" style="1" customWidth="1"/>
    <col min="8707" max="8955" width="9" style="1"/>
    <col min="8956" max="8956" width="5.75" style="1" customWidth="1"/>
    <col min="8957" max="8957" width="16.75" style="1" customWidth="1"/>
    <col min="8958" max="8958" width="20.5" style="1" customWidth="1"/>
    <col min="8959" max="8959" width="13.8796296296296" style="1" customWidth="1"/>
    <col min="8960" max="8960" width="7.75" style="1" customWidth="1"/>
    <col min="8961" max="8961" width="9.75" style="1" customWidth="1"/>
    <col min="8962" max="8962" width="11.8796296296296" style="1" customWidth="1"/>
    <col min="8963" max="9211" width="9" style="1"/>
    <col min="9212" max="9212" width="5.75" style="1" customWidth="1"/>
    <col min="9213" max="9213" width="16.75" style="1" customWidth="1"/>
    <col min="9214" max="9214" width="20.5" style="1" customWidth="1"/>
    <col min="9215" max="9215" width="13.8796296296296" style="1" customWidth="1"/>
    <col min="9216" max="9216" width="7.75" style="1" customWidth="1"/>
    <col min="9217" max="9217" width="9.75" style="1" customWidth="1"/>
    <col min="9218" max="9218" width="11.8796296296296" style="1" customWidth="1"/>
    <col min="9219" max="9467" width="9" style="1"/>
    <col min="9468" max="9468" width="5.75" style="1" customWidth="1"/>
    <col min="9469" max="9469" width="16.75" style="1" customWidth="1"/>
    <col min="9470" max="9470" width="20.5" style="1" customWidth="1"/>
    <col min="9471" max="9471" width="13.8796296296296" style="1" customWidth="1"/>
    <col min="9472" max="9472" width="7.75" style="1" customWidth="1"/>
    <col min="9473" max="9473" width="9.75" style="1" customWidth="1"/>
    <col min="9474" max="9474" width="11.8796296296296" style="1" customWidth="1"/>
    <col min="9475" max="9723" width="9" style="1"/>
    <col min="9724" max="9724" width="5.75" style="1" customWidth="1"/>
    <col min="9725" max="9725" width="16.75" style="1" customWidth="1"/>
    <col min="9726" max="9726" width="20.5" style="1" customWidth="1"/>
    <col min="9727" max="9727" width="13.8796296296296" style="1" customWidth="1"/>
    <col min="9728" max="9728" width="7.75" style="1" customWidth="1"/>
    <col min="9729" max="9729" width="9.75" style="1" customWidth="1"/>
    <col min="9730" max="9730" width="11.8796296296296" style="1" customWidth="1"/>
    <col min="9731" max="9979" width="9" style="1"/>
    <col min="9980" max="9980" width="5.75" style="1" customWidth="1"/>
    <col min="9981" max="9981" width="16.75" style="1" customWidth="1"/>
    <col min="9982" max="9982" width="20.5" style="1" customWidth="1"/>
    <col min="9983" max="9983" width="13.8796296296296" style="1" customWidth="1"/>
    <col min="9984" max="9984" width="7.75" style="1" customWidth="1"/>
    <col min="9985" max="9985" width="9.75" style="1" customWidth="1"/>
    <col min="9986" max="9986" width="11.8796296296296" style="1" customWidth="1"/>
    <col min="9987" max="10235" width="9" style="1"/>
    <col min="10236" max="10236" width="5.75" style="1" customWidth="1"/>
    <col min="10237" max="10237" width="16.75" style="1" customWidth="1"/>
    <col min="10238" max="10238" width="20.5" style="1" customWidth="1"/>
    <col min="10239" max="10239" width="13.8796296296296" style="1" customWidth="1"/>
    <col min="10240" max="10240" width="7.75" style="1" customWidth="1"/>
    <col min="10241" max="10241" width="9.75" style="1" customWidth="1"/>
    <col min="10242" max="10242" width="11.8796296296296" style="1" customWidth="1"/>
    <col min="10243" max="10491" width="9" style="1"/>
    <col min="10492" max="10492" width="5.75" style="1" customWidth="1"/>
    <col min="10493" max="10493" width="16.75" style="1" customWidth="1"/>
    <col min="10494" max="10494" width="20.5" style="1" customWidth="1"/>
    <col min="10495" max="10495" width="13.8796296296296" style="1" customWidth="1"/>
    <col min="10496" max="10496" width="7.75" style="1" customWidth="1"/>
    <col min="10497" max="10497" width="9.75" style="1" customWidth="1"/>
    <col min="10498" max="10498" width="11.8796296296296" style="1" customWidth="1"/>
    <col min="10499" max="10747" width="9" style="1"/>
    <col min="10748" max="10748" width="5.75" style="1" customWidth="1"/>
    <col min="10749" max="10749" width="16.75" style="1" customWidth="1"/>
    <col min="10750" max="10750" width="20.5" style="1" customWidth="1"/>
    <col min="10751" max="10751" width="13.8796296296296" style="1" customWidth="1"/>
    <col min="10752" max="10752" width="7.75" style="1" customWidth="1"/>
    <col min="10753" max="10753" width="9.75" style="1" customWidth="1"/>
    <col min="10754" max="10754" width="11.8796296296296" style="1" customWidth="1"/>
    <col min="10755" max="11003" width="9" style="1"/>
    <col min="11004" max="11004" width="5.75" style="1" customWidth="1"/>
    <col min="11005" max="11005" width="16.75" style="1" customWidth="1"/>
    <col min="11006" max="11006" width="20.5" style="1" customWidth="1"/>
    <col min="11007" max="11007" width="13.8796296296296" style="1" customWidth="1"/>
    <col min="11008" max="11008" width="7.75" style="1" customWidth="1"/>
    <col min="11009" max="11009" width="9.75" style="1" customWidth="1"/>
    <col min="11010" max="11010" width="11.8796296296296" style="1" customWidth="1"/>
    <col min="11011" max="11259" width="9" style="1"/>
    <col min="11260" max="11260" width="5.75" style="1" customWidth="1"/>
    <col min="11261" max="11261" width="16.75" style="1" customWidth="1"/>
    <col min="11262" max="11262" width="20.5" style="1" customWidth="1"/>
    <col min="11263" max="11263" width="13.8796296296296" style="1" customWidth="1"/>
    <col min="11264" max="11264" width="7.75" style="1" customWidth="1"/>
    <col min="11265" max="11265" width="9.75" style="1" customWidth="1"/>
    <col min="11266" max="11266" width="11.8796296296296" style="1" customWidth="1"/>
    <col min="11267" max="11515" width="9" style="1"/>
    <col min="11516" max="11516" width="5.75" style="1" customWidth="1"/>
    <col min="11517" max="11517" width="16.75" style="1" customWidth="1"/>
    <col min="11518" max="11518" width="20.5" style="1" customWidth="1"/>
    <col min="11519" max="11519" width="13.8796296296296" style="1" customWidth="1"/>
    <col min="11520" max="11520" width="7.75" style="1" customWidth="1"/>
    <col min="11521" max="11521" width="9.75" style="1" customWidth="1"/>
    <col min="11522" max="11522" width="11.8796296296296" style="1" customWidth="1"/>
    <col min="11523" max="11771" width="9" style="1"/>
    <col min="11772" max="11772" width="5.75" style="1" customWidth="1"/>
    <col min="11773" max="11773" width="16.75" style="1" customWidth="1"/>
    <col min="11774" max="11774" width="20.5" style="1" customWidth="1"/>
    <col min="11775" max="11775" width="13.8796296296296" style="1" customWidth="1"/>
    <col min="11776" max="11776" width="7.75" style="1" customWidth="1"/>
    <col min="11777" max="11777" width="9.75" style="1" customWidth="1"/>
    <col min="11778" max="11778" width="11.8796296296296" style="1" customWidth="1"/>
    <col min="11779" max="12027" width="9" style="1"/>
    <col min="12028" max="12028" width="5.75" style="1" customWidth="1"/>
    <col min="12029" max="12029" width="16.75" style="1" customWidth="1"/>
    <col min="12030" max="12030" width="20.5" style="1" customWidth="1"/>
    <col min="12031" max="12031" width="13.8796296296296" style="1" customWidth="1"/>
    <col min="12032" max="12032" width="7.75" style="1" customWidth="1"/>
    <col min="12033" max="12033" width="9.75" style="1" customWidth="1"/>
    <col min="12034" max="12034" width="11.8796296296296" style="1" customWidth="1"/>
    <col min="12035" max="12283" width="9" style="1"/>
    <col min="12284" max="12284" width="5.75" style="1" customWidth="1"/>
    <col min="12285" max="12285" width="16.75" style="1" customWidth="1"/>
    <col min="12286" max="12286" width="20.5" style="1" customWidth="1"/>
    <col min="12287" max="12287" width="13.8796296296296" style="1" customWidth="1"/>
    <col min="12288" max="12288" width="7.75" style="1" customWidth="1"/>
    <col min="12289" max="12289" width="9.75" style="1" customWidth="1"/>
    <col min="12290" max="12290" width="11.8796296296296" style="1" customWidth="1"/>
    <col min="12291" max="12539" width="9" style="1"/>
    <col min="12540" max="12540" width="5.75" style="1" customWidth="1"/>
    <col min="12541" max="12541" width="16.75" style="1" customWidth="1"/>
    <col min="12542" max="12542" width="20.5" style="1" customWidth="1"/>
    <col min="12543" max="12543" width="13.8796296296296" style="1" customWidth="1"/>
    <col min="12544" max="12544" width="7.75" style="1" customWidth="1"/>
    <col min="12545" max="12545" width="9.75" style="1" customWidth="1"/>
    <col min="12546" max="12546" width="11.8796296296296" style="1" customWidth="1"/>
    <col min="12547" max="12795" width="9" style="1"/>
    <col min="12796" max="12796" width="5.75" style="1" customWidth="1"/>
    <col min="12797" max="12797" width="16.75" style="1" customWidth="1"/>
    <col min="12798" max="12798" width="20.5" style="1" customWidth="1"/>
    <col min="12799" max="12799" width="13.8796296296296" style="1" customWidth="1"/>
    <col min="12800" max="12800" width="7.75" style="1" customWidth="1"/>
    <col min="12801" max="12801" width="9.75" style="1" customWidth="1"/>
    <col min="12802" max="12802" width="11.8796296296296" style="1" customWidth="1"/>
    <col min="12803" max="13051" width="9" style="1"/>
    <col min="13052" max="13052" width="5.75" style="1" customWidth="1"/>
    <col min="13053" max="13053" width="16.75" style="1" customWidth="1"/>
    <col min="13054" max="13054" width="20.5" style="1" customWidth="1"/>
    <col min="13055" max="13055" width="13.8796296296296" style="1" customWidth="1"/>
    <col min="13056" max="13056" width="7.75" style="1" customWidth="1"/>
    <col min="13057" max="13057" width="9.75" style="1" customWidth="1"/>
    <col min="13058" max="13058" width="11.8796296296296" style="1" customWidth="1"/>
    <col min="13059" max="13307" width="9" style="1"/>
    <col min="13308" max="13308" width="5.75" style="1" customWidth="1"/>
    <col min="13309" max="13309" width="16.75" style="1" customWidth="1"/>
    <col min="13310" max="13310" width="20.5" style="1" customWidth="1"/>
    <col min="13311" max="13311" width="13.8796296296296" style="1" customWidth="1"/>
    <col min="13312" max="13312" width="7.75" style="1" customWidth="1"/>
    <col min="13313" max="13313" width="9.75" style="1" customWidth="1"/>
    <col min="13314" max="13314" width="11.8796296296296" style="1" customWidth="1"/>
    <col min="13315" max="13563" width="9" style="1"/>
    <col min="13564" max="13564" width="5.75" style="1" customWidth="1"/>
    <col min="13565" max="13565" width="16.75" style="1" customWidth="1"/>
    <col min="13566" max="13566" width="20.5" style="1" customWidth="1"/>
    <col min="13567" max="13567" width="13.8796296296296" style="1" customWidth="1"/>
    <col min="13568" max="13568" width="7.75" style="1" customWidth="1"/>
    <col min="13569" max="13569" width="9.75" style="1" customWidth="1"/>
    <col min="13570" max="13570" width="11.8796296296296" style="1" customWidth="1"/>
    <col min="13571" max="13819" width="9" style="1"/>
    <col min="13820" max="13820" width="5.75" style="1" customWidth="1"/>
    <col min="13821" max="13821" width="16.75" style="1" customWidth="1"/>
    <col min="13822" max="13822" width="20.5" style="1" customWidth="1"/>
    <col min="13823" max="13823" width="13.8796296296296" style="1" customWidth="1"/>
    <col min="13824" max="13824" width="7.75" style="1" customWidth="1"/>
    <col min="13825" max="13825" width="9.75" style="1" customWidth="1"/>
    <col min="13826" max="13826" width="11.8796296296296" style="1" customWidth="1"/>
    <col min="13827" max="14075" width="9" style="1"/>
    <col min="14076" max="14076" width="5.75" style="1" customWidth="1"/>
    <col min="14077" max="14077" width="16.75" style="1" customWidth="1"/>
    <col min="14078" max="14078" width="20.5" style="1" customWidth="1"/>
    <col min="14079" max="14079" width="13.8796296296296" style="1" customWidth="1"/>
    <col min="14080" max="14080" width="7.75" style="1" customWidth="1"/>
    <col min="14081" max="14081" width="9.75" style="1" customWidth="1"/>
    <col min="14082" max="14082" width="11.8796296296296" style="1" customWidth="1"/>
    <col min="14083" max="14331" width="9" style="1"/>
    <col min="14332" max="14332" width="5.75" style="1" customWidth="1"/>
    <col min="14333" max="14333" width="16.75" style="1" customWidth="1"/>
    <col min="14334" max="14334" width="20.5" style="1" customWidth="1"/>
    <col min="14335" max="14335" width="13.8796296296296" style="1" customWidth="1"/>
    <col min="14336" max="14336" width="7.75" style="1" customWidth="1"/>
    <col min="14337" max="14337" width="9.75" style="1" customWidth="1"/>
    <col min="14338" max="14338" width="11.8796296296296" style="1" customWidth="1"/>
    <col min="14339" max="14587" width="9" style="1"/>
    <col min="14588" max="14588" width="5.75" style="1" customWidth="1"/>
    <col min="14589" max="14589" width="16.75" style="1" customWidth="1"/>
    <col min="14590" max="14590" width="20.5" style="1" customWidth="1"/>
    <col min="14591" max="14591" width="13.8796296296296" style="1" customWidth="1"/>
    <col min="14592" max="14592" width="7.75" style="1" customWidth="1"/>
    <col min="14593" max="14593" width="9.75" style="1" customWidth="1"/>
    <col min="14594" max="14594" width="11.8796296296296" style="1" customWidth="1"/>
    <col min="14595" max="14843" width="9" style="1"/>
    <col min="14844" max="14844" width="5.75" style="1" customWidth="1"/>
    <col min="14845" max="14845" width="16.75" style="1" customWidth="1"/>
    <col min="14846" max="14846" width="20.5" style="1" customWidth="1"/>
    <col min="14847" max="14847" width="13.8796296296296" style="1" customWidth="1"/>
    <col min="14848" max="14848" width="7.75" style="1" customWidth="1"/>
    <col min="14849" max="14849" width="9.75" style="1" customWidth="1"/>
    <col min="14850" max="14850" width="11.8796296296296" style="1" customWidth="1"/>
    <col min="14851" max="15099" width="9" style="1"/>
    <col min="15100" max="15100" width="5.75" style="1" customWidth="1"/>
    <col min="15101" max="15101" width="16.75" style="1" customWidth="1"/>
    <col min="15102" max="15102" width="20.5" style="1" customWidth="1"/>
    <col min="15103" max="15103" width="13.8796296296296" style="1" customWidth="1"/>
    <col min="15104" max="15104" width="7.75" style="1" customWidth="1"/>
    <col min="15105" max="15105" width="9.75" style="1" customWidth="1"/>
    <col min="15106" max="15106" width="11.8796296296296" style="1" customWidth="1"/>
    <col min="15107" max="15355" width="9" style="1"/>
    <col min="15356" max="15356" width="5.75" style="1" customWidth="1"/>
    <col min="15357" max="15357" width="16.75" style="1" customWidth="1"/>
    <col min="15358" max="15358" width="20.5" style="1" customWidth="1"/>
    <col min="15359" max="15359" width="13.8796296296296" style="1" customWidth="1"/>
    <col min="15360" max="15360" width="7.75" style="1" customWidth="1"/>
    <col min="15361" max="15361" width="9.75" style="1" customWidth="1"/>
    <col min="15362" max="15362" width="11.8796296296296" style="1" customWidth="1"/>
    <col min="15363" max="15611" width="9" style="1"/>
    <col min="15612" max="15612" width="5.75" style="1" customWidth="1"/>
    <col min="15613" max="15613" width="16.75" style="1" customWidth="1"/>
    <col min="15614" max="15614" width="20.5" style="1" customWidth="1"/>
    <col min="15615" max="15615" width="13.8796296296296" style="1" customWidth="1"/>
    <col min="15616" max="15616" width="7.75" style="1" customWidth="1"/>
    <col min="15617" max="15617" width="9.75" style="1" customWidth="1"/>
    <col min="15618" max="15618" width="11.8796296296296" style="1" customWidth="1"/>
    <col min="15619" max="15867" width="9" style="1"/>
    <col min="15868" max="15868" width="5.75" style="1" customWidth="1"/>
    <col min="15869" max="15869" width="16.75" style="1" customWidth="1"/>
    <col min="15870" max="15870" width="20.5" style="1" customWidth="1"/>
    <col min="15871" max="15871" width="13.8796296296296" style="1" customWidth="1"/>
    <col min="15872" max="15872" width="7.75" style="1" customWidth="1"/>
    <col min="15873" max="15873" width="9.75" style="1" customWidth="1"/>
    <col min="15874" max="15874" width="11.8796296296296" style="1" customWidth="1"/>
    <col min="15875" max="16123" width="9" style="1"/>
    <col min="16124" max="16124" width="5.75" style="1" customWidth="1"/>
    <col min="16125" max="16125" width="16.75" style="1" customWidth="1"/>
    <col min="16126" max="16126" width="20.5" style="1" customWidth="1"/>
    <col min="16127" max="16127" width="13.8796296296296" style="1" customWidth="1"/>
    <col min="16128" max="16128" width="7.75" style="1" customWidth="1"/>
    <col min="16129" max="16129" width="9.75" style="1" customWidth="1"/>
    <col min="16130" max="16130" width="11.8796296296296" style="1" customWidth="1"/>
    <col min="16131" max="16384" width="9" style="1"/>
  </cols>
  <sheetData>
    <row r="1" ht="34" customHeight="1" spans="1:16">
      <c r="A1" s="4" t="s">
        <v>0</v>
      </c>
      <c r="B1" s="5"/>
      <c r="C1" s="5"/>
      <c r="D1" s="5"/>
      <c r="E1" s="5"/>
      <c r="F1" s="5"/>
      <c r="G1" s="6"/>
      <c r="H1" s="5"/>
      <c r="I1" s="6"/>
      <c r="J1" s="5"/>
      <c r="K1" s="5"/>
      <c r="L1" s="6"/>
      <c r="M1" s="5"/>
      <c r="N1" s="5"/>
      <c r="O1" s="5"/>
      <c r="P1" s="5"/>
    </row>
    <row r="2" ht="15.6" spans="1:16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2"/>
      <c r="I2" s="11" t="s">
        <v>8</v>
      </c>
      <c r="J2" s="12"/>
      <c r="K2" s="12"/>
      <c r="L2" s="11" t="s">
        <v>9</v>
      </c>
      <c r="M2" s="12"/>
      <c r="N2" s="12"/>
      <c r="O2" s="23" t="s">
        <v>10</v>
      </c>
      <c r="P2" s="23" t="s">
        <v>11</v>
      </c>
    </row>
    <row r="3" ht="15.6" spans="1:16">
      <c r="A3" s="7"/>
      <c r="B3" s="8"/>
      <c r="C3" s="7"/>
      <c r="D3" s="13"/>
      <c r="E3" s="10"/>
      <c r="F3" s="10"/>
      <c r="G3" s="14" t="s">
        <v>12</v>
      </c>
      <c r="H3" s="10" t="s">
        <v>13</v>
      </c>
      <c r="I3" s="14" t="s">
        <v>12</v>
      </c>
      <c r="J3" s="12" t="s">
        <v>14</v>
      </c>
      <c r="K3" s="10" t="s">
        <v>15</v>
      </c>
      <c r="L3" s="14" t="s">
        <v>12</v>
      </c>
      <c r="M3" s="12" t="s">
        <v>14</v>
      </c>
      <c r="N3" s="10" t="s">
        <v>15</v>
      </c>
      <c r="O3" s="24"/>
      <c r="P3" s="24"/>
    </row>
    <row r="4" ht="12.75" customHeight="1" spans="1:16">
      <c r="A4" s="26" t="s">
        <v>16</v>
      </c>
      <c r="B4" s="27" t="s">
        <v>17</v>
      </c>
      <c r="C4" s="17">
        <v>34</v>
      </c>
      <c r="D4" s="18">
        <v>139</v>
      </c>
      <c r="E4" s="18">
        <v>0</v>
      </c>
      <c r="F4" s="18">
        <v>1</v>
      </c>
      <c r="G4" s="19">
        <f>(D4*81)/2716</f>
        <v>4.14543446244477</v>
      </c>
      <c r="H4" s="18">
        <v>1</v>
      </c>
      <c r="I4" s="19">
        <f>(D4*161)/2716</f>
        <v>8.23969072164948</v>
      </c>
      <c r="J4" s="18">
        <v>2</v>
      </c>
      <c r="K4" s="18"/>
      <c r="L4" s="19">
        <f>(D4*308)/2716</f>
        <v>15.7628865979381</v>
      </c>
      <c r="M4" s="18">
        <v>4</v>
      </c>
      <c r="N4" s="18"/>
      <c r="O4" s="18">
        <v>2</v>
      </c>
      <c r="P4" s="18">
        <v>3</v>
      </c>
    </row>
    <row r="5" ht="12.75" customHeight="1" spans="1:16">
      <c r="A5" s="15"/>
      <c r="B5" s="27" t="s">
        <v>18</v>
      </c>
      <c r="C5" s="17">
        <v>36</v>
      </c>
      <c r="D5" s="18"/>
      <c r="E5" s="18"/>
      <c r="F5" s="18"/>
      <c r="G5" s="19"/>
      <c r="H5" s="18">
        <v>1</v>
      </c>
      <c r="I5" s="19"/>
      <c r="J5" s="18">
        <v>2</v>
      </c>
      <c r="K5" s="18"/>
      <c r="L5" s="19"/>
      <c r="M5" s="18">
        <v>4</v>
      </c>
      <c r="N5" s="18"/>
      <c r="O5" s="18">
        <v>2</v>
      </c>
      <c r="P5" s="18">
        <v>3</v>
      </c>
    </row>
    <row r="6" ht="12.75" customHeight="1" spans="1:16">
      <c r="A6" s="15"/>
      <c r="B6" s="27" t="s">
        <v>19</v>
      </c>
      <c r="C6" s="17">
        <v>35</v>
      </c>
      <c r="D6" s="18"/>
      <c r="E6" s="18"/>
      <c r="F6" s="18"/>
      <c r="G6" s="19"/>
      <c r="H6" s="18">
        <v>1</v>
      </c>
      <c r="I6" s="19"/>
      <c r="J6" s="18">
        <v>2</v>
      </c>
      <c r="K6" s="18"/>
      <c r="L6" s="19"/>
      <c r="M6" s="18">
        <v>4</v>
      </c>
      <c r="N6" s="18"/>
      <c r="O6" s="18">
        <v>2</v>
      </c>
      <c r="P6" s="18">
        <v>3</v>
      </c>
    </row>
    <row r="7" ht="12.75" customHeight="1" spans="1:16">
      <c r="A7" s="15"/>
      <c r="B7" s="27" t="s">
        <v>20</v>
      </c>
      <c r="C7" s="17">
        <v>34</v>
      </c>
      <c r="D7" s="18"/>
      <c r="E7" s="18"/>
      <c r="F7" s="18"/>
      <c r="G7" s="19"/>
      <c r="H7" s="18">
        <v>1</v>
      </c>
      <c r="I7" s="19"/>
      <c r="J7" s="18">
        <v>2</v>
      </c>
      <c r="K7" s="18"/>
      <c r="L7" s="19"/>
      <c r="M7" s="18">
        <v>4</v>
      </c>
      <c r="N7" s="18"/>
      <c r="O7" s="18">
        <v>2</v>
      </c>
      <c r="P7" s="18">
        <v>3</v>
      </c>
    </row>
    <row r="8" ht="12.75" customHeight="1" spans="1:16">
      <c r="A8" s="15"/>
      <c r="B8" s="27" t="s">
        <v>21</v>
      </c>
      <c r="C8" s="17">
        <v>37</v>
      </c>
      <c r="D8" s="18">
        <v>109</v>
      </c>
      <c r="E8" s="18">
        <v>0</v>
      </c>
      <c r="F8" s="18">
        <v>1</v>
      </c>
      <c r="G8" s="19">
        <f>(D8*81)/2716</f>
        <v>3.25073637702504</v>
      </c>
      <c r="H8" s="18">
        <v>1</v>
      </c>
      <c r="I8" s="19">
        <f>(D8*161)/2716</f>
        <v>6.46134020618557</v>
      </c>
      <c r="J8" s="18">
        <v>2</v>
      </c>
      <c r="K8" s="18"/>
      <c r="L8" s="19">
        <f>(D8*308)/2716</f>
        <v>12.360824742268</v>
      </c>
      <c r="M8" s="18">
        <v>4</v>
      </c>
      <c r="N8" s="18"/>
      <c r="O8" s="18">
        <v>2</v>
      </c>
      <c r="P8" s="18">
        <v>3</v>
      </c>
    </row>
    <row r="9" ht="12.75" customHeight="1" spans="1:16">
      <c r="A9" s="15"/>
      <c r="B9" s="27" t="s">
        <v>22</v>
      </c>
      <c r="C9" s="17">
        <v>36</v>
      </c>
      <c r="D9" s="18"/>
      <c r="E9" s="18"/>
      <c r="F9" s="18"/>
      <c r="G9" s="19"/>
      <c r="H9" s="18">
        <v>1</v>
      </c>
      <c r="I9" s="19"/>
      <c r="J9" s="18">
        <v>2</v>
      </c>
      <c r="K9" s="18"/>
      <c r="L9" s="19"/>
      <c r="M9" s="18">
        <v>4</v>
      </c>
      <c r="N9" s="18"/>
      <c r="O9" s="18">
        <v>2</v>
      </c>
      <c r="P9" s="18">
        <v>3</v>
      </c>
    </row>
    <row r="10" ht="12.75" customHeight="1" spans="1:16">
      <c r="A10" s="15"/>
      <c r="B10" s="27" t="s">
        <v>23</v>
      </c>
      <c r="C10" s="17">
        <v>36</v>
      </c>
      <c r="D10" s="18"/>
      <c r="E10" s="18"/>
      <c r="F10" s="18"/>
      <c r="G10" s="19"/>
      <c r="H10" s="18">
        <v>1</v>
      </c>
      <c r="I10" s="19"/>
      <c r="J10" s="18">
        <v>2</v>
      </c>
      <c r="K10" s="18"/>
      <c r="L10" s="19"/>
      <c r="M10" s="18">
        <v>4</v>
      </c>
      <c r="N10" s="18"/>
      <c r="O10" s="18">
        <v>2</v>
      </c>
      <c r="P10" s="18">
        <v>3</v>
      </c>
    </row>
    <row r="11" ht="12.75" customHeight="1" spans="1:16">
      <c r="A11" s="15"/>
      <c r="B11" s="27" t="s">
        <v>24</v>
      </c>
      <c r="C11" s="17">
        <v>33</v>
      </c>
      <c r="D11" s="18">
        <v>125</v>
      </c>
      <c r="E11" s="18">
        <v>0</v>
      </c>
      <c r="F11" s="18">
        <v>1</v>
      </c>
      <c r="G11" s="19">
        <f>(D11*81)/2716</f>
        <v>3.7279086892489</v>
      </c>
      <c r="H11" s="18">
        <v>1</v>
      </c>
      <c r="I11" s="19">
        <f>(D11*161)/2716</f>
        <v>7.40979381443299</v>
      </c>
      <c r="J11" s="18">
        <v>1</v>
      </c>
      <c r="K11" s="18">
        <v>3</v>
      </c>
      <c r="L11" s="19">
        <f>(D11*308)/2716</f>
        <v>14.1752577319588</v>
      </c>
      <c r="M11" s="18">
        <v>3</v>
      </c>
      <c r="N11" s="18">
        <v>2</v>
      </c>
      <c r="O11" s="18">
        <v>2</v>
      </c>
      <c r="P11" s="18">
        <v>3</v>
      </c>
    </row>
    <row r="12" ht="12.75" customHeight="1" spans="1:16">
      <c r="A12" s="15"/>
      <c r="B12" s="27" t="s">
        <v>25</v>
      </c>
      <c r="C12" s="17">
        <v>32</v>
      </c>
      <c r="D12" s="18"/>
      <c r="E12" s="18"/>
      <c r="F12" s="18"/>
      <c r="G12" s="19"/>
      <c r="H12" s="18">
        <v>1</v>
      </c>
      <c r="I12" s="19"/>
      <c r="J12" s="18">
        <v>1</v>
      </c>
      <c r="K12" s="18"/>
      <c r="L12" s="19"/>
      <c r="M12" s="18">
        <v>3</v>
      </c>
      <c r="N12" s="18"/>
      <c r="O12" s="18">
        <v>2</v>
      </c>
      <c r="P12" s="18">
        <v>3</v>
      </c>
    </row>
    <row r="13" ht="12.75" customHeight="1" spans="1:16">
      <c r="A13" s="15"/>
      <c r="B13" s="27" t="s">
        <v>26</v>
      </c>
      <c r="C13" s="17">
        <v>32</v>
      </c>
      <c r="D13" s="18"/>
      <c r="E13" s="18"/>
      <c r="F13" s="18"/>
      <c r="G13" s="19"/>
      <c r="H13" s="18">
        <v>1</v>
      </c>
      <c r="I13" s="19"/>
      <c r="J13" s="18">
        <v>1</v>
      </c>
      <c r="K13" s="18"/>
      <c r="L13" s="19"/>
      <c r="M13" s="18">
        <v>3</v>
      </c>
      <c r="N13" s="18"/>
      <c r="O13" s="18">
        <v>2</v>
      </c>
      <c r="P13" s="18">
        <v>3</v>
      </c>
    </row>
    <row r="14" ht="12.75" customHeight="1" spans="1:16">
      <c r="A14" s="15"/>
      <c r="B14" s="27" t="s">
        <v>27</v>
      </c>
      <c r="C14" s="17">
        <v>28</v>
      </c>
      <c r="D14" s="18"/>
      <c r="E14" s="18"/>
      <c r="F14" s="18"/>
      <c r="G14" s="19"/>
      <c r="H14" s="18">
        <v>1</v>
      </c>
      <c r="I14" s="19"/>
      <c r="J14" s="18">
        <v>1</v>
      </c>
      <c r="K14" s="18"/>
      <c r="L14" s="19"/>
      <c r="M14" s="18">
        <v>3</v>
      </c>
      <c r="N14" s="18"/>
      <c r="O14" s="18">
        <v>2</v>
      </c>
      <c r="P14" s="18">
        <v>3</v>
      </c>
    </row>
    <row r="15" ht="12.75" customHeight="1" spans="1:16">
      <c r="A15" s="15"/>
      <c r="B15" s="27" t="s">
        <v>28</v>
      </c>
      <c r="C15" s="17">
        <v>28</v>
      </c>
      <c r="D15" s="18">
        <v>118</v>
      </c>
      <c r="E15" s="18">
        <v>1</v>
      </c>
      <c r="F15" s="18">
        <v>1</v>
      </c>
      <c r="G15" s="19">
        <f>(D15*81)/2716</f>
        <v>3.51914580265096</v>
      </c>
      <c r="H15" s="20">
        <v>3</v>
      </c>
      <c r="I15" s="19">
        <f>(D15*161)/2716</f>
        <v>6.99484536082474</v>
      </c>
      <c r="J15" s="18">
        <v>1</v>
      </c>
      <c r="K15" s="18">
        <v>3</v>
      </c>
      <c r="L15" s="19">
        <f>(D15*308)/2716</f>
        <v>13.3814432989691</v>
      </c>
      <c r="M15" s="18">
        <v>3</v>
      </c>
      <c r="N15" s="18">
        <v>1</v>
      </c>
      <c r="O15" s="18">
        <v>2</v>
      </c>
      <c r="P15" s="18">
        <v>3</v>
      </c>
    </row>
    <row r="16" ht="12.75" customHeight="1" spans="1:16">
      <c r="A16" s="15"/>
      <c r="B16" s="27" t="s">
        <v>29</v>
      </c>
      <c r="C16" s="17">
        <v>31</v>
      </c>
      <c r="D16" s="18"/>
      <c r="E16" s="18"/>
      <c r="F16" s="18"/>
      <c r="G16" s="19"/>
      <c r="H16" s="21"/>
      <c r="I16" s="19"/>
      <c r="J16" s="18">
        <v>1</v>
      </c>
      <c r="K16" s="18"/>
      <c r="L16" s="19"/>
      <c r="M16" s="18">
        <v>3</v>
      </c>
      <c r="N16" s="18"/>
      <c r="O16" s="18">
        <v>2</v>
      </c>
      <c r="P16" s="18">
        <v>3</v>
      </c>
    </row>
    <row r="17" ht="12.75" customHeight="1" spans="1:16">
      <c r="A17" s="15"/>
      <c r="B17" s="27" t="s">
        <v>30</v>
      </c>
      <c r="C17" s="17">
        <v>29</v>
      </c>
      <c r="D17" s="18"/>
      <c r="E17" s="18"/>
      <c r="F17" s="18"/>
      <c r="G17" s="19"/>
      <c r="H17" s="21"/>
      <c r="I17" s="19"/>
      <c r="J17" s="18">
        <v>1</v>
      </c>
      <c r="K17" s="18"/>
      <c r="L17" s="19"/>
      <c r="M17" s="18">
        <v>3</v>
      </c>
      <c r="N17" s="18"/>
      <c r="O17" s="18">
        <v>2</v>
      </c>
      <c r="P17" s="18">
        <v>3</v>
      </c>
    </row>
    <row r="18" ht="12.75" customHeight="1" spans="1:16">
      <c r="A18" s="15"/>
      <c r="B18" s="27" t="s">
        <v>31</v>
      </c>
      <c r="C18" s="17">
        <v>30</v>
      </c>
      <c r="D18" s="18"/>
      <c r="E18" s="18"/>
      <c r="F18" s="18"/>
      <c r="G18" s="19"/>
      <c r="H18" s="22"/>
      <c r="I18" s="19"/>
      <c r="J18" s="18">
        <v>1</v>
      </c>
      <c r="K18" s="18"/>
      <c r="L18" s="19"/>
      <c r="M18" s="18">
        <v>3</v>
      </c>
      <c r="N18" s="18"/>
      <c r="O18" s="18">
        <v>2</v>
      </c>
      <c r="P18" s="18">
        <v>3</v>
      </c>
    </row>
    <row r="19" ht="12.75" customHeight="1" spans="1:16">
      <c r="A19" s="15"/>
      <c r="B19" s="27" t="s">
        <v>32</v>
      </c>
      <c r="C19" s="17">
        <v>32</v>
      </c>
      <c r="D19" s="18">
        <v>62</v>
      </c>
      <c r="E19" s="18">
        <v>0</v>
      </c>
      <c r="F19" s="18">
        <v>1</v>
      </c>
      <c r="G19" s="19">
        <f>(D19*81)/2716</f>
        <v>1.84904270986745</v>
      </c>
      <c r="H19" s="18">
        <v>1</v>
      </c>
      <c r="I19" s="19">
        <f>(D19*161)/2716</f>
        <v>3.67525773195876</v>
      </c>
      <c r="J19" s="18">
        <v>2</v>
      </c>
      <c r="K19" s="18"/>
      <c r="L19" s="19">
        <f>(D19*308)/2716</f>
        <v>7.03092783505155</v>
      </c>
      <c r="M19" s="18">
        <v>3</v>
      </c>
      <c r="N19" s="18">
        <v>1</v>
      </c>
      <c r="O19" s="18">
        <v>2</v>
      </c>
      <c r="P19" s="18">
        <v>3</v>
      </c>
    </row>
    <row r="20" ht="12.75" customHeight="1" spans="1:16">
      <c r="A20" s="15"/>
      <c r="B20" s="27" t="s">
        <v>33</v>
      </c>
      <c r="C20" s="17">
        <v>30</v>
      </c>
      <c r="D20" s="18"/>
      <c r="E20" s="18"/>
      <c r="F20" s="18"/>
      <c r="G20" s="19"/>
      <c r="H20" s="18">
        <v>1</v>
      </c>
      <c r="I20" s="19"/>
      <c r="J20" s="18">
        <v>2</v>
      </c>
      <c r="K20" s="18"/>
      <c r="L20" s="19"/>
      <c r="M20" s="18">
        <v>3</v>
      </c>
      <c r="N20" s="18"/>
      <c r="O20" s="18">
        <v>2</v>
      </c>
      <c r="P20" s="18">
        <v>3</v>
      </c>
    </row>
    <row r="21" ht="12.75" customHeight="1" spans="1:16">
      <c r="A21" s="15"/>
      <c r="B21" s="27" t="s">
        <v>34</v>
      </c>
      <c r="C21" s="17">
        <v>29</v>
      </c>
      <c r="D21" s="18">
        <v>117</v>
      </c>
      <c r="E21" s="18">
        <v>1</v>
      </c>
      <c r="F21" s="18">
        <v>1</v>
      </c>
      <c r="G21" s="19">
        <f>(D21*81)/2716</f>
        <v>3.48932253313697</v>
      </c>
      <c r="H21" s="20">
        <v>3</v>
      </c>
      <c r="I21" s="19">
        <f>(D21*161)/2716</f>
        <v>6.93556701030928</v>
      </c>
      <c r="J21" s="18">
        <v>1</v>
      </c>
      <c r="K21" s="18">
        <v>3</v>
      </c>
      <c r="L21" s="19">
        <f>(D21*308)/2716</f>
        <v>13.2680412371134</v>
      </c>
      <c r="M21" s="18">
        <v>3</v>
      </c>
      <c r="N21" s="18">
        <v>1</v>
      </c>
      <c r="O21" s="18">
        <v>2</v>
      </c>
      <c r="P21" s="18">
        <v>3</v>
      </c>
    </row>
    <row r="22" ht="12.75" customHeight="1" spans="1:16">
      <c r="A22" s="15"/>
      <c r="B22" s="27" t="s">
        <v>35</v>
      </c>
      <c r="C22" s="17">
        <v>29</v>
      </c>
      <c r="D22" s="18"/>
      <c r="E22" s="18"/>
      <c r="F22" s="18"/>
      <c r="G22" s="19"/>
      <c r="H22" s="21"/>
      <c r="I22" s="19"/>
      <c r="J22" s="18">
        <v>1</v>
      </c>
      <c r="K22" s="18"/>
      <c r="L22" s="19"/>
      <c r="M22" s="18">
        <v>3</v>
      </c>
      <c r="N22" s="18"/>
      <c r="O22" s="18">
        <v>2</v>
      </c>
      <c r="P22" s="18">
        <v>3</v>
      </c>
    </row>
    <row r="23" ht="12.75" customHeight="1" spans="1:16">
      <c r="A23" s="15"/>
      <c r="B23" s="27" t="s">
        <v>36</v>
      </c>
      <c r="C23" s="17">
        <v>29</v>
      </c>
      <c r="D23" s="18"/>
      <c r="E23" s="18"/>
      <c r="F23" s="18"/>
      <c r="G23" s="19"/>
      <c r="H23" s="21"/>
      <c r="I23" s="19"/>
      <c r="J23" s="18">
        <v>1</v>
      </c>
      <c r="K23" s="18"/>
      <c r="L23" s="19"/>
      <c r="M23" s="18">
        <v>3</v>
      </c>
      <c r="N23" s="18"/>
      <c r="O23" s="18">
        <v>2</v>
      </c>
      <c r="P23" s="18">
        <v>3</v>
      </c>
    </row>
    <row r="24" ht="12.75" customHeight="1" spans="1:16">
      <c r="A24" s="15"/>
      <c r="B24" s="27" t="s">
        <v>37</v>
      </c>
      <c r="C24" s="17">
        <v>30</v>
      </c>
      <c r="D24" s="18"/>
      <c r="E24" s="18"/>
      <c r="F24" s="18"/>
      <c r="G24" s="19"/>
      <c r="H24" s="22"/>
      <c r="I24" s="19"/>
      <c r="J24" s="18">
        <v>1</v>
      </c>
      <c r="K24" s="18"/>
      <c r="L24" s="19"/>
      <c r="M24" s="18">
        <v>3</v>
      </c>
      <c r="N24" s="18"/>
      <c r="O24" s="18">
        <v>2</v>
      </c>
      <c r="P24" s="18">
        <v>3</v>
      </c>
    </row>
    <row r="25" ht="12.75" customHeight="1" spans="1:16">
      <c r="A25" s="15"/>
      <c r="B25" s="27" t="s">
        <v>38</v>
      </c>
      <c r="C25" s="17">
        <v>30</v>
      </c>
      <c r="D25" s="18">
        <v>61</v>
      </c>
      <c r="E25" s="18">
        <v>0</v>
      </c>
      <c r="F25" s="18">
        <v>1</v>
      </c>
      <c r="G25" s="19">
        <f>(D25*81)/2716</f>
        <v>1.81921944035346</v>
      </c>
      <c r="H25" s="18">
        <v>1</v>
      </c>
      <c r="I25" s="19">
        <f>(D25*161)/2716</f>
        <v>3.6159793814433</v>
      </c>
      <c r="J25" s="18">
        <v>2</v>
      </c>
      <c r="K25" s="18"/>
      <c r="L25" s="19">
        <f>(D25*308)/2716</f>
        <v>6.91752577319588</v>
      </c>
      <c r="M25" s="18">
        <v>3</v>
      </c>
      <c r="N25" s="18">
        <v>1</v>
      </c>
      <c r="O25" s="18">
        <v>2</v>
      </c>
      <c r="P25" s="18">
        <v>3</v>
      </c>
    </row>
    <row r="26" ht="12.75" customHeight="1" spans="1:16">
      <c r="A26" s="15"/>
      <c r="B26" s="27" t="s">
        <v>39</v>
      </c>
      <c r="C26" s="17">
        <v>31</v>
      </c>
      <c r="D26" s="18"/>
      <c r="E26" s="18"/>
      <c r="F26" s="18"/>
      <c r="G26" s="19"/>
      <c r="H26" s="18">
        <v>1</v>
      </c>
      <c r="I26" s="19"/>
      <c r="J26" s="18">
        <v>2</v>
      </c>
      <c r="K26" s="18"/>
      <c r="L26" s="19"/>
      <c r="M26" s="18">
        <v>3</v>
      </c>
      <c r="N26" s="18"/>
      <c r="O26" s="18">
        <v>2</v>
      </c>
      <c r="P26" s="18">
        <v>3</v>
      </c>
    </row>
    <row r="27" ht="12.75" customHeight="1" spans="1:16">
      <c r="A27" s="15"/>
      <c r="B27" s="27" t="s">
        <v>40</v>
      </c>
      <c r="C27" s="17">
        <v>31</v>
      </c>
      <c r="D27" s="18">
        <v>59</v>
      </c>
      <c r="E27" s="18">
        <v>1</v>
      </c>
      <c r="F27" s="18">
        <v>1</v>
      </c>
      <c r="G27" s="19">
        <f>(D27*81)/2716</f>
        <v>1.75957290132548</v>
      </c>
      <c r="H27" s="18">
        <v>1</v>
      </c>
      <c r="I27" s="19">
        <f>(D27*161)/2716</f>
        <v>3.49742268041237</v>
      </c>
      <c r="J27" s="18">
        <v>1</v>
      </c>
      <c r="K27" s="18">
        <v>1</v>
      </c>
      <c r="L27" s="19">
        <f>(D27*308)/2716</f>
        <v>6.69072164948454</v>
      </c>
      <c r="M27" s="18">
        <v>3</v>
      </c>
      <c r="N27" s="18">
        <v>1</v>
      </c>
      <c r="O27" s="18">
        <v>2</v>
      </c>
      <c r="P27" s="18">
        <v>3</v>
      </c>
    </row>
    <row r="28" ht="12.75" customHeight="1" spans="1:16">
      <c r="A28" s="15"/>
      <c r="B28" s="27" t="s">
        <v>41</v>
      </c>
      <c r="C28" s="17">
        <v>28</v>
      </c>
      <c r="D28" s="18"/>
      <c r="E28" s="18"/>
      <c r="F28" s="18"/>
      <c r="G28" s="19"/>
      <c r="H28" s="18">
        <v>1</v>
      </c>
      <c r="I28" s="19"/>
      <c r="J28" s="18">
        <v>1</v>
      </c>
      <c r="K28" s="18"/>
      <c r="L28" s="19"/>
      <c r="M28" s="18">
        <v>3</v>
      </c>
      <c r="N28" s="18"/>
      <c r="O28" s="18">
        <v>2</v>
      </c>
      <c r="P28" s="18">
        <v>3</v>
      </c>
    </row>
    <row r="29" ht="12.75" customHeight="1" spans="1:16">
      <c r="A29" s="15"/>
      <c r="B29" s="27" t="s">
        <v>42</v>
      </c>
      <c r="C29" s="17">
        <v>29</v>
      </c>
      <c r="D29" s="18">
        <v>85</v>
      </c>
      <c r="E29" s="18">
        <v>0</v>
      </c>
      <c r="F29" s="18">
        <v>1</v>
      </c>
      <c r="G29" s="19">
        <f>(D29*81)/2716</f>
        <v>2.53497790868925</v>
      </c>
      <c r="H29" s="18">
        <v>1</v>
      </c>
      <c r="I29" s="19">
        <f>(D29*161)/2716</f>
        <v>5.03865979381443</v>
      </c>
      <c r="J29" s="18">
        <v>1</v>
      </c>
      <c r="K29" s="18">
        <v>2</v>
      </c>
      <c r="L29" s="19">
        <f>(D29*308)/2716</f>
        <v>9.63917525773196</v>
      </c>
      <c r="M29" s="18">
        <v>3</v>
      </c>
      <c r="N29" s="18"/>
      <c r="O29" s="18">
        <v>2</v>
      </c>
      <c r="P29" s="18">
        <v>3</v>
      </c>
    </row>
    <row r="30" ht="12.75" customHeight="1" spans="1:16">
      <c r="A30" s="15"/>
      <c r="B30" s="27" t="s">
        <v>43</v>
      </c>
      <c r="C30" s="17">
        <v>29</v>
      </c>
      <c r="D30" s="18"/>
      <c r="E30" s="18"/>
      <c r="F30" s="18"/>
      <c r="G30" s="19"/>
      <c r="H30" s="18">
        <v>1</v>
      </c>
      <c r="I30" s="19"/>
      <c r="J30" s="18">
        <v>1</v>
      </c>
      <c r="K30" s="18"/>
      <c r="L30" s="19"/>
      <c r="M30" s="18">
        <v>3</v>
      </c>
      <c r="N30" s="18"/>
      <c r="O30" s="18">
        <v>2</v>
      </c>
      <c r="P30" s="18">
        <v>3</v>
      </c>
    </row>
    <row r="31" ht="12.75" customHeight="1" spans="1:16">
      <c r="A31" s="15"/>
      <c r="B31" s="27" t="s">
        <v>44</v>
      </c>
      <c r="C31" s="17">
        <v>27</v>
      </c>
      <c r="D31" s="18"/>
      <c r="E31" s="18"/>
      <c r="F31" s="18"/>
      <c r="G31" s="19"/>
      <c r="H31" s="18">
        <v>1</v>
      </c>
      <c r="I31" s="19"/>
      <c r="J31" s="18">
        <v>1</v>
      </c>
      <c r="K31" s="18"/>
      <c r="L31" s="19"/>
      <c r="M31" s="18">
        <v>3</v>
      </c>
      <c r="N31" s="18"/>
      <c r="O31" s="18">
        <v>2</v>
      </c>
      <c r="P31" s="18">
        <v>3</v>
      </c>
    </row>
    <row r="32" ht="12.75" customHeight="1" spans="1:16">
      <c r="A32" s="26" t="s">
        <v>45</v>
      </c>
      <c r="B32" s="27" t="s">
        <v>46</v>
      </c>
      <c r="C32" s="17">
        <v>33</v>
      </c>
      <c r="D32" s="18">
        <v>129</v>
      </c>
      <c r="E32" s="18">
        <v>0</v>
      </c>
      <c r="F32" s="18">
        <v>1</v>
      </c>
      <c r="G32" s="19">
        <f>(D32*81)/2716</f>
        <v>3.84720176730486</v>
      </c>
      <c r="H32" s="18">
        <v>1</v>
      </c>
      <c r="I32" s="19">
        <f>(D32*161)/2716</f>
        <v>7.64690721649485</v>
      </c>
      <c r="J32" s="18">
        <v>2</v>
      </c>
      <c r="K32" s="18"/>
      <c r="L32" s="19">
        <f>(D32*308)/2716</f>
        <v>14.6288659793814</v>
      </c>
      <c r="M32" s="18">
        <v>3</v>
      </c>
      <c r="N32" s="18">
        <v>2</v>
      </c>
      <c r="O32" s="18">
        <v>2</v>
      </c>
      <c r="P32" s="18">
        <v>3</v>
      </c>
    </row>
    <row r="33" ht="12.75" customHeight="1" spans="1:16">
      <c r="A33" s="15"/>
      <c r="B33" s="27" t="s">
        <v>47</v>
      </c>
      <c r="C33" s="17">
        <v>32</v>
      </c>
      <c r="D33" s="18"/>
      <c r="E33" s="18"/>
      <c r="F33" s="18"/>
      <c r="G33" s="19"/>
      <c r="H33" s="18">
        <v>1</v>
      </c>
      <c r="I33" s="19"/>
      <c r="J33" s="18">
        <v>2</v>
      </c>
      <c r="K33" s="18"/>
      <c r="L33" s="19"/>
      <c r="M33" s="18">
        <v>3</v>
      </c>
      <c r="N33" s="18"/>
      <c r="O33" s="18">
        <v>2</v>
      </c>
      <c r="P33" s="18">
        <v>3</v>
      </c>
    </row>
    <row r="34" ht="12.75" customHeight="1" spans="1:16">
      <c r="A34" s="15"/>
      <c r="B34" s="27" t="s">
        <v>48</v>
      </c>
      <c r="C34" s="17">
        <v>32</v>
      </c>
      <c r="D34" s="18"/>
      <c r="E34" s="18"/>
      <c r="F34" s="18"/>
      <c r="G34" s="19"/>
      <c r="H34" s="18">
        <v>1</v>
      </c>
      <c r="I34" s="19"/>
      <c r="J34" s="18">
        <v>2</v>
      </c>
      <c r="K34" s="18"/>
      <c r="L34" s="19"/>
      <c r="M34" s="18">
        <v>3</v>
      </c>
      <c r="N34" s="18"/>
      <c r="O34" s="18">
        <v>2</v>
      </c>
      <c r="P34" s="18">
        <v>3</v>
      </c>
    </row>
    <row r="35" ht="12.75" customHeight="1" spans="1:16">
      <c r="A35" s="15"/>
      <c r="B35" s="27" t="s">
        <v>49</v>
      </c>
      <c r="C35" s="17">
        <v>32</v>
      </c>
      <c r="D35" s="18"/>
      <c r="E35" s="18"/>
      <c r="F35" s="18"/>
      <c r="G35" s="19"/>
      <c r="H35" s="18">
        <v>1</v>
      </c>
      <c r="I35" s="19"/>
      <c r="J35" s="18">
        <v>2</v>
      </c>
      <c r="K35" s="18"/>
      <c r="L35" s="19"/>
      <c r="M35" s="18">
        <v>3</v>
      </c>
      <c r="N35" s="18"/>
      <c r="O35" s="18">
        <v>2</v>
      </c>
      <c r="P35" s="18">
        <v>3</v>
      </c>
    </row>
    <row r="36" ht="12.75" customHeight="1" spans="1:16">
      <c r="A36" s="15"/>
      <c r="B36" s="27" t="s">
        <v>50</v>
      </c>
      <c r="C36" s="17">
        <v>38</v>
      </c>
      <c r="D36" s="18">
        <v>114</v>
      </c>
      <c r="E36" s="18">
        <v>1</v>
      </c>
      <c r="F36" s="18">
        <v>1</v>
      </c>
      <c r="G36" s="19">
        <f>(D36*81)/2716</f>
        <v>3.39985272459499</v>
      </c>
      <c r="H36" s="20">
        <v>3</v>
      </c>
      <c r="I36" s="19">
        <f>(D36*161)/2716</f>
        <v>6.75773195876289</v>
      </c>
      <c r="J36" s="18">
        <v>2</v>
      </c>
      <c r="K36" s="18">
        <v>1</v>
      </c>
      <c r="L36" s="19">
        <f>(D36*308)/2716</f>
        <v>12.9278350515464</v>
      </c>
      <c r="M36" s="18">
        <v>4</v>
      </c>
      <c r="N36" s="18">
        <v>1</v>
      </c>
      <c r="O36" s="18">
        <v>2</v>
      </c>
      <c r="P36" s="18">
        <v>3</v>
      </c>
    </row>
    <row r="37" ht="12.75" customHeight="1" spans="1:16">
      <c r="A37" s="15"/>
      <c r="B37" s="27" t="s">
        <v>51</v>
      </c>
      <c r="C37" s="17">
        <v>38</v>
      </c>
      <c r="D37" s="18"/>
      <c r="E37" s="18"/>
      <c r="F37" s="18"/>
      <c r="G37" s="19"/>
      <c r="H37" s="21"/>
      <c r="I37" s="19"/>
      <c r="J37" s="18">
        <v>2</v>
      </c>
      <c r="K37" s="18"/>
      <c r="L37" s="19"/>
      <c r="M37" s="18">
        <v>4</v>
      </c>
      <c r="N37" s="18"/>
      <c r="O37" s="18">
        <v>2</v>
      </c>
      <c r="P37" s="18">
        <v>3</v>
      </c>
    </row>
    <row r="38" ht="12.75" customHeight="1" spans="1:16">
      <c r="A38" s="15"/>
      <c r="B38" s="27" t="s">
        <v>52</v>
      </c>
      <c r="C38" s="17">
        <v>38</v>
      </c>
      <c r="D38" s="18"/>
      <c r="E38" s="18"/>
      <c r="F38" s="18"/>
      <c r="G38" s="19"/>
      <c r="H38" s="22"/>
      <c r="I38" s="19"/>
      <c r="J38" s="18">
        <v>2</v>
      </c>
      <c r="K38" s="18"/>
      <c r="L38" s="19"/>
      <c r="M38" s="18">
        <v>4</v>
      </c>
      <c r="N38" s="18"/>
      <c r="O38" s="18">
        <v>2</v>
      </c>
      <c r="P38" s="18">
        <v>3</v>
      </c>
    </row>
    <row r="39" ht="12.75" customHeight="1" spans="1:16">
      <c r="A39" s="15"/>
      <c r="B39" s="27" t="s">
        <v>53</v>
      </c>
      <c r="C39" s="17">
        <v>33</v>
      </c>
      <c r="D39" s="18">
        <v>127</v>
      </c>
      <c r="E39" s="18">
        <v>0</v>
      </c>
      <c r="F39" s="18">
        <v>1</v>
      </c>
      <c r="G39" s="19">
        <f>(D39*81)/2716</f>
        <v>3.78755522827688</v>
      </c>
      <c r="H39" s="18">
        <v>1</v>
      </c>
      <c r="I39" s="19">
        <f>(D39*161)/2716</f>
        <v>7.52835051546392</v>
      </c>
      <c r="J39" s="18">
        <v>1</v>
      </c>
      <c r="K39" s="18">
        <v>3</v>
      </c>
      <c r="L39" s="19">
        <f>(D39*308)/2716</f>
        <v>14.4020618556701</v>
      </c>
      <c r="M39" s="18">
        <v>3</v>
      </c>
      <c r="N39" s="18">
        <v>2</v>
      </c>
      <c r="O39" s="18">
        <v>2</v>
      </c>
      <c r="P39" s="18">
        <v>3</v>
      </c>
    </row>
    <row r="40" ht="12.75" customHeight="1" spans="1:16">
      <c r="A40" s="15"/>
      <c r="B40" s="27" t="s">
        <v>54</v>
      </c>
      <c r="C40" s="17">
        <v>32</v>
      </c>
      <c r="D40" s="18"/>
      <c r="E40" s="18"/>
      <c r="F40" s="18"/>
      <c r="G40" s="19"/>
      <c r="H40" s="18">
        <v>1</v>
      </c>
      <c r="I40" s="19"/>
      <c r="J40" s="18">
        <v>1</v>
      </c>
      <c r="K40" s="18"/>
      <c r="L40" s="19"/>
      <c r="M40" s="18">
        <v>3</v>
      </c>
      <c r="N40" s="18"/>
      <c r="O40" s="18">
        <v>2</v>
      </c>
      <c r="P40" s="18">
        <v>3</v>
      </c>
    </row>
    <row r="41" ht="12.75" customHeight="1" spans="1:16">
      <c r="A41" s="15"/>
      <c r="B41" s="27" t="s">
        <v>55</v>
      </c>
      <c r="C41" s="17">
        <v>32</v>
      </c>
      <c r="D41" s="18"/>
      <c r="E41" s="18"/>
      <c r="F41" s="18"/>
      <c r="G41" s="19"/>
      <c r="H41" s="18">
        <v>1</v>
      </c>
      <c r="I41" s="19"/>
      <c r="J41" s="18">
        <v>1</v>
      </c>
      <c r="K41" s="18"/>
      <c r="L41" s="19"/>
      <c r="M41" s="18">
        <v>3</v>
      </c>
      <c r="N41" s="18"/>
      <c r="O41" s="18">
        <v>2</v>
      </c>
      <c r="P41" s="18">
        <v>3</v>
      </c>
    </row>
    <row r="42" ht="12.75" customHeight="1" spans="1:16">
      <c r="A42" s="15"/>
      <c r="B42" s="27" t="s">
        <v>56</v>
      </c>
      <c r="C42" s="17">
        <v>30</v>
      </c>
      <c r="D42" s="18"/>
      <c r="E42" s="18"/>
      <c r="F42" s="18"/>
      <c r="G42" s="19"/>
      <c r="H42" s="18">
        <v>1</v>
      </c>
      <c r="I42" s="19"/>
      <c r="J42" s="18">
        <v>1</v>
      </c>
      <c r="K42" s="18"/>
      <c r="L42" s="19"/>
      <c r="M42" s="18">
        <v>3</v>
      </c>
      <c r="N42" s="18"/>
      <c r="O42" s="18">
        <v>2</v>
      </c>
      <c r="P42" s="18">
        <v>3</v>
      </c>
    </row>
    <row r="43" ht="12.75" customHeight="1" spans="1:16">
      <c r="A43" s="15"/>
      <c r="B43" s="27" t="s">
        <v>57</v>
      </c>
      <c r="C43" s="17">
        <v>33</v>
      </c>
      <c r="D43" s="18">
        <v>132</v>
      </c>
      <c r="E43" s="18">
        <v>0</v>
      </c>
      <c r="F43" s="18">
        <v>1</v>
      </c>
      <c r="G43" s="19">
        <f>(D43*81)/2716</f>
        <v>3.93667157584683</v>
      </c>
      <c r="H43" s="18">
        <v>1</v>
      </c>
      <c r="I43" s="19">
        <f>(D43*161)/2716</f>
        <v>7.82474226804124</v>
      </c>
      <c r="J43" s="18">
        <v>2</v>
      </c>
      <c r="K43" s="18"/>
      <c r="L43" s="19">
        <f>(D43*308)/2716</f>
        <v>14.9690721649485</v>
      </c>
      <c r="M43" s="18">
        <v>3</v>
      </c>
      <c r="N43" s="18">
        <v>3</v>
      </c>
      <c r="O43" s="18">
        <v>2</v>
      </c>
      <c r="P43" s="18">
        <v>3</v>
      </c>
    </row>
    <row r="44" ht="12.75" customHeight="1" spans="1:16">
      <c r="A44" s="15"/>
      <c r="B44" s="27" t="s">
        <v>58</v>
      </c>
      <c r="C44" s="17">
        <v>32</v>
      </c>
      <c r="D44" s="18"/>
      <c r="E44" s="18"/>
      <c r="F44" s="18"/>
      <c r="G44" s="19"/>
      <c r="H44" s="18">
        <v>1</v>
      </c>
      <c r="I44" s="19"/>
      <c r="J44" s="18">
        <v>2</v>
      </c>
      <c r="K44" s="18"/>
      <c r="L44" s="19"/>
      <c r="M44" s="18">
        <v>3</v>
      </c>
      <c r="N44" s="18"/>
      <c r="O44" s="18">
        <v>2</v>
      </c>
      <c r="P44" s="18">
        <v>3</v>
      </c>
    </row>
    <row r="45" ht="12.75" customHeight="1" spans="1:16">
      <c r="A45" s="15"/>
      <c r="B45" s="27" t="s">
        <v>59</v>
      </c>
      <c r="C45" s="17">
        <v>32</v>
      </c>
      <c r="D45" s="18"/>
      <c r="E45" s="18"/>
      <c r="F45" s="18"/>
      <c r="G45" s="19"/>
      <c r="H45" s="18">
        <v>1</v>
      </c>
      <c r="I45" s="19"/>
      <c r="J45" s="18">
        <v>2</v>
      </c>
      <c r="K45" s="18"/>
      <c r="L45" s="19"/>
      <c r="M45" s="18">
        <v>3</v>
      </c>
      <c r="N45" s="18"/>
      <c r="O45" s="18">
        <v>2</v>
      </c>
      <c r="P45" s="18">
        <v>3</v>
      </c>
    </row>
    <row r="46" ht="12.75" customHeight="1" spans="1:16">
      <c r="A46" s="15"/>
      <c r="B46" s="27" t="s">
        <v>60</v>
      </c>
      <c r="C46" s="17">
        <v>35</v>
      </c>
      <c r="D46" s="18"/>
      <c r="E46" s="18"/>
      <c r="F46" s="18"/>
      <c r="G46" s="19"/>
      <c r="H46" s="18">
        <v>1</v>
      </c>
      <c r="I46" s="19"/>
      <c r="J46" s="18">
        <v>2</v>
      </c>
      <c r="K46" s="18"/>
      <c r="L46" s="19"/>
      <c r="M46" s="18">
        <v>3</v>
      </c>
      <c r="N46" s="18"/>
      <c r="O46" s="18">
        <v>2</v>
      </c>
      <c r="P46" s="18">
        <v>3</v>
      </c>
    </row>
    <row r="47" ht="12.75" customHeight="1" spans="1:16">
      <c r="A47" s="15"/>
      <c r="B47" s="27" t="s">
        <v>61</v>
      </c>
      <c r="C47" s="17">
        <v>35</v>
      </c>
      <c r="D47" s="18">
        <v>71</v>
      </c>
      <c r="E47" s="18">
        <v>0</v>
      </c>
      <c r="F47" s="18">
        <v>1</v>
      </c>
      <c r="G47" s="19">
        <f>(D47*81)/2716</f>
        <v>2.11745213549337</v>
      </c>
      <c r="H47" s="18">
        <v>1</v>
      </c>
      <c r="I47" s="19">
        <f>(D47*161)/2716</f>
        <v>4.20876288659794</v>
      </c>
      <c r="J47" s="18">
        <v>2</v>
      </c>
      <c r="K47" s="18"/>
      <c r="L47" s="19">
        <f>(D47*308)/2716</f>
        <v>8.05154639175258</v>
      </c>
      <c r="M47" s="18">
        <v>4</v>
      </c>
      <c r="N47" s="18"/>
      <c r="O47" s="18">
        <v>2</v>
      </c>
      <c r="P47" s="18">
        <v>3</v>
      </c>
    </row>
    <row r="48" ht="12.75" customHeight="1" spans="1:16">
      <c r="A48" s="15"/>
      <c r="B48" s="27" t="s">
        <v>62</v>
      </c>
      <c r="C48" s="17">
        <v>36</v>
      </c>
      <c r="D48" s="18"/>
      <c r="E48" s="18"/>
      <c r="F48" s="18"/>
      <c r="G48" s="19"/>
      <c r="H48" s="18">
        <v>1</v>
      </c>
      <c r="I48" s="19"/>
      <c r="J48" s="18">
        <v>2</v>
      </c>
      <c r="K48" s="18"/>
      <c r="L48" s="19"/>
      <c r="M48" s="18">
        <v>4</v>
      </c>
      <c r="N48" s="18"/>
      <c r="O48" s="18">
        <v>2</v>
      </c>
      <c r="P48" s="18">
        <v>3</v>
      </c>
    </row>
    <row r="49" ht="12.75" customHeight="1" spans="1:16">
      <c r="A49" s="15"/>
      <c r="B49" s="27" t="s">
        <v>63</v>
      </c>
      <c r="C49" s="17">
        <v>27</v>
      </c>
      <c r="D49" s="18">
        <v>111</v>
      </c>
      <c r="E49" s="18">
        <v>0</v>
      </c>
      <c r="F49" s="18">
        <v>1</v>
      </c>
      <c r="G49" s="19">
        <f>(D49*81)/2716</f>
        <v>3.31038291605302</v>
      </c>
      <c r="H49" s="20">
        <v>3</v>
      </c>
      <c r="I49" s="19">
        <f>(D49*161)/2716</f>
        <v>6.57989690721649</v>
      </c>
      <c r="J49" s="18">
        <v>1</v>
      </c>
      <c r="K49" s="18">
        <v>3</v>
      </c>
      <c r="L49" s="19">
        <f>(D49*308)/2716</f>
        <v>12.5876288659794</v>
      </c>
      <c r="M49" s="18">
        <v>3</v>
      </c>
      <c r="N49" s="18"/>
      <c r="O49" s="18">
        <v>2</v>
      </c>
      <c r="P49" s="18">
        <v>3</v>
      </c>
    </row>
    <row r="50" ht="12.75" customHeight="1" spans="1:16">
      <c r="A50" s="15"/>
      <c r="B50" s="27" t="s">
        <v>64</v>
      </c>
      <c r="C50" s="17">
        <v>30</v>
      </c>
      <c r="D50" s="18"/>
      <c r="E50" s="18"/>
      <c r="F50" s="18"/>
      <c r="G50" s="19"/>
      <c r="H50" s="21"/>
      <c r="I50" s="19"/>
      <c r="J50" s="18">
        <v>1</v>
      </c>
      <c r="K50" s="18"/>
      <c r="L50" s="19"/>
      <c r="M50" s="18">
        <v>3</v>
      </c>
      <c r="N50" s="18"/>
      <c r="O50" s="18">
        <v>2</v>
      </c>
      <c r="P50" s="18">
        <v>3</v>
      </c>
    </row>
    <row r="51" ht="12.75" customHeight="1" spans="1:16">
      <c r="A51" s="15"/>
      <c r="B51" s="27" t="s">
        <v>65</v>
      </c>
      <c r="C51" s="17">
        <v>29</v>
      </c>
      <c r="D51" s="18"/>
      <c r="E51" s="18"/>
      <c r="F51" s="18"/>
      <c r="G51" s="19"/>
      <c r="H51" s="21"/>
      <c r="I51" s="19"/>
      <c r="J51" s="18">
        <v>1</v>
      </c>
      <c r="K51" s="18"/>
      <c r="L51" s="19"/>
      <c r="M51" s="18">
        <v>3</v>
      </c>
      <c r="N51" s="18"/>
      <c r="O51" s="18">
        <v>2</v>
      </c>
      <c r="P51" s="18">
        <v>3</v>
      </c>
    </row>
    <row r="52" ht="12.75" customHeight="1" spans="1:16">
      <c r="A52" s="15"/>
      <c r="B52" s="27" t="s">
        <v>66</v>
      </c>
      <c r="C52" s="17">
        <v>25</v>
      </c>
      <c r="D52" s="18"/>
      <c r="E52" s="18"/>
      <c r="F52" s="18"/>
      <c r="G52" s="19"/>
      <c r="H52" s="22"/>
      <c r="I52" s="19"/>
      <c r="J52" s="18">
        <v>1</v>
      </c>
      <c r="K52" s="18"/>
      <c r="L52" s="19"/>
      <c r="M52" s="18">
        <v>3</v>
      </c>
      <c r="N52" s="18"/>
      <c r="O52" s="18">
        <v>2</v>
      </c>
      <c r="P52" s="18">
        <v>3</v>
      </c>
    </row>
    <row r="53" ht="12.75" customHeight="1" spans="1:16">
      <c r="A53" s="15"/>
      <c r="B53" s="27" t="s">
        <v>67</v>
      </c>
      <c r="C53" s="17">
        <v>34</v>
      </c>
      <c r="D53" s="18">
        <v>96</v>
      </c>
      <c r="E53" s="18">
        <v>0</v>
      </c>
      <c r="F53" s="18">
        <v>1</v>
      </c>
      <c r="G53" s="19">
        <f>(D53*81)/2716</f>
        <v>2.86303387334315</v>
      </c>
      <c r="H53" s="18">
        <v>1</v>
      </c>
      <c r="I53" s="19">
        <f>(D53*161)/2716</f>
        <v>5.69072164948454</v>
      </c>
      <c r="J53" s="18">
        <v>2</v>
      </c>
      <c r="K53" s="18"/>
      <c r="L53" s="19">
        <f>(D53*308)/2716</f>
        <v>10.8865979381443</v>
      </c>
      <c r="M53" s="18">
        <v>3</v>
      </c>
      <c r="N53" s="18">
        <v>2</v>
      </c>
      <c r="O53" s="18">
        <v>2</v>
      </c>
      <c r="P53" s="18">
        <v>3</v>
      </c>
    </row>
    <row r="54" ht="12.75" customHeight="1" spans="1:16">
      <c r="A54" s="15"/>
      <c r="B54" s="27" t="s">
        <v>68</v>
      </c>
      <c r="C54" s="17">
        <v>32</v>
      </c>
      <c r="D54" s="18"/>
      <c r="E54" s="18"/>
      <c r="F54" s="18"/>
      <c r="G54" s="19"/>
      <c r="H54" s="18">
        <v>1</v>
      </c>
      <c r="I54" s="19"/>
      <c r="J54" s="18">
        <v>2</v>
      </c>
      <c r="K54" s="18"/>
      <c r="L54" s="19"/>
      <c r="M54" s="18">
        <v>3</v>
      </c>
      <c r="N54" s="18"/>
      <c r="O54" s="18">
        <v>2</v>
      </c>
      <c r="P54" s="18">
        <v>3</v>
      </c>
    </row>
    <row r="55" ht="12.75" customHeight="1" spans="1:16">
      <c r="A55" s="15"/>
      <c r="B55" s="27" t="s">
        <v>69</v>
      </c>
      <c r="C55" s="17">
        <v>30</v>
      </c>
      <c r="D55" s="18"/>
      <c r="E55" s="18"/>
      <c r="F55" s="18"/>
      <c r="G55" s="19"/>
      <c r="H55" s="18">
        <v>1</v>
      </c>
      <c r="I55" s="19"/>
      <c r="J55" s="18">
        <v>2</v>
      </c>
      <c r="K55" s="18"/>
      <c r="L55" s="19"/>
      <c r="M55" s="18">
        <v>3</v>
      </c>
      <c r="N55" s="18"/>
      <c r="O55" s="18">
        <v>2</v>
      </c>
      <c r="P55" s="18">
        <v>3</v>
      </c>
    </row>
    <row r="56" ht="12.75" customHeight="1" spans="1:16">
      <c r="A56" s="15"/>
      <c r="B56" s="27" t="s">
        <v>70</v>
      </c>
      <c r="C56" s="17">
        <v>28</v>
      </c>
      <c r="D56" s="18">
        <v>58</v>
      </c>
      <c r="E56" s="18">
        <v>1</v>
      </c>
      <c r="F56" s="18">
        <v>0</v>
      </c>
      <c r="G56" s="19">
        <f>(D56*81)/2716</f>
        <v>1.72974963181149</v>
      </c>
      <c r="H56" s="18">
        <v>1</v>
      </c>
      <c r="I56" s="19">
        <f>(D56*161)/2716</f>
        <v>3.43814432989691</v>
      </c>
      <c r="J56" s="18">
        <v>1</v>
      </c>
      <c r="K56" s="18">
        <v>1</v>
      </c>
      <c r="L56" s="19">
        <f>(D56*308)/2716</f>
        <v>6.57731958762887</v>
      </c>
      <c r="M56" s="18">
        <v>3</v>
      </c>
      <c r="N56" s="18"/>
      <c r="O56" s="18">
        <v>2</v>
      </c>
      <c r="P56" s="18">
        <v>3</v>
      </c>
    </row>
    <row r="57" ht="12.75" customHeight="1" spans="1:16">
      <c r="A57" s="15"/>
      <c r="B57" s="27" t="s">
        <v>71</v>
      </c>
      <c r="C57" s="17">
        <v>30</v>
      </c>
      <c r="D57" s="18"/>
      <c r="E57" s="18"/>
      <c r="F57" s="18"/>
      <c r="G57" s="19"/>
      <c r="H57" s="18">
        <v>1</v>
      </c>
      <c r="I57" s="19"/>
      <c r="J57" s="18">
        <v>1</v>
      </c>
      <c r="K57" s="18"/>
      <c r="L57" s="19"/>
      <c r="M57" s="18">
        <v>3</v>
      </c>
      <c r="N57" s="18"/>
      <c r="O57" s="18">
        <v>2</v>
      </c>
      <c r="P57" s="18">
        <v>3</v>
      </c>
    </row>
    <row r="58" ht="12.75" customHeight="1" spans="1:16">
      <c r="A58" s="15"/>
      <c r="B58" s="27" t="s">
        <v>72</v>
      </c>
      <c r="C58" s="17">
        <v>29</v>
      </c>
      <c r="D58" s="18">
        <v>91</v>
      </c>
      <c r="E58" s="18">
        <v>0</v>
      </c>
      <c r="F58" s="18">
        <v>1</v>
      </c>
      <c r="G58" s="19">
        <f>(D58*81)/2716</f>
        <v>2.7139175257732</v>
      </c>
      <c r="H58" s="18">
        <v>1</v>
      </c>
      <c r="I58" s="19">
        <f>(D58*161)/2716</f>
        <v>5.39432989690722</v>
      </c>
      <c r="J58" s="18">
        <v>1</v>
      </c>
      <c r="K58" s="18">
        <v>2</v>
      </c>
      <c r="L58" s="19">
        <f>(D58*308)/2716</f>
        <v>10.319587628866</v>
      </c>
      <c r="M58" s="18">
        <v>3</v>
      </c>
      <c r="N58" s="18">
        <v>1</v>
      </c>
      <c r="O58" s="18">
        <v>2</v>
      </c>
      <c r="P58" s="18">
        <v>3</v>
      </c>
    </row>
    <row r="59" ht="12.75" customHeight="1" spans="1:16">
      <c r="A59" s="15"/>
      <c r="B59" s="27" t="s">
        <v>73</v>
      </c>
      <c r="C59" s="17">
        <v>31</v>
      </c>
      <c r="D59" s="18"/>
      <c r="E59" s="18"/>
      <c r="F59" s="18"/>
      <c r="G59" s="19"/>
      <c r="H59" s="18">
        <v>1</v>
      </c>
      <c r="I59" s="19"/>
      <c r="J59" s="18">
        <v>1</v>
      </c>
      <c r="K59" s="18"/>
      <c r="L59" s="19"/>
      <c r="M59" s="18">
        <v>3</v>
      </c>
      <c r="N59" s="18"/>
      <c r="O59" s="18">
        <v>2</v>
      </c>
      <c r="P59" s="18">
        <v>3</v>
      </c>
    </row>
    <row r="60" ht="12.75" customHeight="1" spans="1:16">
      <c r="A60" s="15"/>
      <c r="B60" s="27" t="s">
        <v>74</v>
      </c>
      <c r="C60" s="17">
        <v>31</v>
      </c>
      <c r="D60" s="18"/>
      <c r="E60" s="18"/>
      <c r="F60" s="18"/>
      <c r="G60" s="19"/>
      <c r="H60" s="18">
        <v>1</v>
      </c>
      <c r="I60" s="19"/>
      <c r="J60" s="18">
        <v>1</v>
      </c>
      <c r="K60" s="18"/>
      <c r="L60" s="19"/>
      <c r="M60" s="18">
        <v>3</v>
      </c>
      <c r="N60" s="18"/>
      <c r="O60" s="18">
        <v>2</v>
      </c>
      <c r="P60" s="18">
        <v>3</v>
      </c>
    </row>
    <row r="61" ht="12.75" customHeight="1" spans="1:16">
      <c r="A61" s="15">
        <v>2018</v>
      </c>
      <c r="B61" s="27" t="s">
        <v>75</v>
      </c>
      <c r="C61" s="17">
        <v>32</v>
      </c>
      <c r="D61" s="18">
        <v>128</v>
      </c>
      <c r="E61" s="18">
        <v>0</v>
      </c>
      <c r="F61" s="18">
        <v>1</v>
      </c>
      <c r="G61" s="19">
        <f>(D61*81)/2716</f>
        <v>3.81737849779087</v>
      </c>
      <c r="H61" s="18">
        <v>1</v>
      </c>
      <c r="I61" s="19">
        <f>(D61*161)/2716</f>
        <v>7.58762886597938</v>
      </c>
      <c r="J61" s="18">
        <v>2</v>
      </c>
      <c r="K61" s="18"/>
      <c r="L61" s="19">
        <f>(D61*308)/2716</f>
        <v>14.5154639175258</v>
      </c>
      <c r="M61" s="18">
        <v>3</v>
      </c>
      <c r="N61" s="18">
        <v>2</v>
      </c>
      <c r="O61" s="18">
        <v>2</v>
      </c>
      <c r="P61" s="18">
        <v>3</v>
      </c>
    </row>
    <row r="62" ht="12.75" customHeight="1" spans="1:16">
      <c r="A62" s="15"/>
      <c r="B62" s="27" t="s">
        <v>76</v>
      </c>
      <c r="C62" s="17">
        <v>32</v>
      </c>
      <c r="D62" s="18"/>
      <c r="E62" s="18"/>
      <c r="F62" s="18"/>
      <c r="G62" s="19"/>
      <c r="H62" s="18">
        <v>1</v>
      </c>
      <c r="I62" s="19"/>
      <c r="J62" s="18">
        <v>2</v>
      </c>
      <c r="K62" s="18"/>
      <c r="L62" s="19"/>
      <c r="M62" s="18">
        <v>3</v>
      </c>
      <c r="N62" s="18"/>
      <c r="O62" s="18">
        <v>2</v>
      </c>
      <c r="P62" s="18">
        <v>3</v>
      </c>
    </row>
    <row r="63" ht="12.75" customHeight="1" spans="1:16">
      <c r="A63" s="15"/>
      <c r="B63" s="27" t="s">
        <v>77</v>
      </c>
      <c r="C63" s="17">
        <v>32</v>
      </c>
      <c r="D63" s="18"/>
      <c r="E63" s="18"/>
      <c r="F63" s="18"/>
      <c r="G63" s="19"/>
      <c r="H63" s="18">
        <v>1</v>
      </c>
      <c r="I63" s="19"/>
      <c r="J63" s="18">
        <v>2</v>
      </c>
      <c r="K63" s="18"/>
      <c r="L63" s="19"/>
      <c r="M63" s="18">
        <v>3</v>
      </c>
      <c r="N63" s="18"/>
      <c r="O63" s="18">
        <v>2</v>
      </c>
      <c r="P63" s="18">
        <v>3</v>
      </c>
    </row>
    <row r="64" ht="12.75" customHeight="1" spans="1:16">
      <c r="A64" s="15"/>
      <c r="B64" s="27" t="s">
        <v>78</v>
      </c>
      <c r="C64" s="17">
        <v>32</v>
      </c>
      <c r="D64" s="18"/>
      <c r="E64" s="18"/>
      <c r="F64" s="18"/>
      <c r="G64" s="19"/>
      <c r="H64" s="18">
        <v>1</v>
      </c>
      <c r="I64" s="19"/>
      <c r="J64" s="18">
        <v>2</v>
      </c>
      <c r="K64" s="18"/>
      <c r="L64" s="19"/>
      <c r="M64" s="18">
        <v>3</v>
      </c>
      <c r="N64" s="18"/>
      <c r="O64" s="18">
        <v>2</v>
      </c>
      <c r="P64" s="18">
        <v>3</v>
      </c>
    </row>
    <row r="65" ht="12.75" customHeight="1" spans="1:16">
      <c r="A65" s="15"/>
      <c r="B65" s="27" t="s">
        <v>79</v>
      </c>
      <c r="C65" s="17">
        <v>32</v>
      </c>
      <c r="D65" s="18">
        <v>97</v>
      </c>
      <c r="E65" s="18">
        <v>0</v>
      </c>
      <c r="F65" s="18">
        <v>1</v>
      </c>
      <c r="G65" s="19">
        <f>(D65*81)/2716</f>
        <v>2.89285714285714</v>
      </c>
      <c r="H65" s="18">
        <v>1</v>
      </c>
      <c r="I65" s="19">
        <f>(D65*161)/2716</f>
        <v>5.75</v>
      </c>
      <c r="J65" s="18">
        <v>2</v>
      </c>
      <c r="K65" s="18"/>
      <c r="L65" s="19">
        <f>(D65*308)/2716</f>
        <v>11</v>
      </c>
      <c r="M65" s="18">
        <v>3</v>
      </c>
      <c r="N65" s="18">
        <v>2</v>
      </c>
      <c r="O65" s="18">
        <v>2</v>
      </c>
      <c r="P65" s="18">
        <v>3</v>
      </c>
    </row>
    <row r="66" ht="12.75" customHeight="1" spans="1:16">
      <c r="A66" s="15"/>
      <c r="B66" s="27" t="s">
        <v>80</v>
      </c>
      <c r="C66" s="17">
        <v>32</v>
      </c>
      <c r="D66" s="18"/>
      <c r="E66" s="18"/>
      <c r="F66" s="18"/>
      <c r="G66" s="19"/>
      <c r="H66" s="18">
        <v>1</v>
      </c>
      <c r="I66" s="19"/>
      <c r="J66" s="18">
        <v>2</v>
      </c>
      <c r="K66" s="18"/>
      <c r="L66" s="19"/>
      <c r="M66" s="18">
        <v>3</v>
      </c>
      <c r="N66" s="18"/>
      <c r="O66" s="18">
        <v>2</v>
      </c>
      <c r="P66" s="18">
        <v>3</v>
      </c>
    </row>
    <row r="67" ht="12.75" customHeight="1" spans="1:16">
      <c r="A67" s="15"/>
      <c r="B67" s="27" t="s">
        <v>81</v>
      </c>
      <c r="C67" s="17">
        <v>33</v>
      </c>
      <c r="D67" s="18"/>
      <c r="E67" s="18"/>
      <c r="F67" s="18"/>
      <c r="G67" s="19"/>
      <c r="H67" s="18">
        <v>1</v>
      </c>
      <c r="I67" s="19"/>
      <c r="J67" s="18">
        <v>2</v>
      </c>
      <c r="K67" s="18"/>
      <c r="L67" s="19"/>
      <c r="M67" s="18">
        <v>3</v>
      </c>
      <c r="N67" s="18"/>
      <c r="O67" s="18">
        <v>2</v>
      </c>
      <c r="P67" s="18">
        <v>3</v>
      </c>
    </row>
    <row r="68" ht="12.75" customHeight="1" spans="1:16">
      <c r="A68" s="15"/>
      <c r="B68" s="27" t="s">
        <v>82</v>
      </c>
      <c r="C68" s="17">
        <v>40</v>
      </c>
      <c r="D68" s="18">
        <v>118</v>
      </c>
      <c r="E68" s="18">
        <v>0</v>
      </c>
      <c r="F68" s="18">
        <v>1</v>
      </c>
      <c r="G68" s="19">
        <f>(D68*81)/2716</f>
        <v>3.51914580265096</v>
      </c>
      <c r="H68" s="18">
        <v>1</v>
      </c>
      <c r="I68" s="19">
        <f>(D68*161)/2716</f>
        <v>6.99484536082474</v>
      </c>
      <c r="J68" s="18">
        <v>2</v>
      </c>
      <c r="K68" s="18">
        <v>1</v>
      </c>
      <c r="L68" s="19">
        <f>(D68*308)/2716</f>
        <v>13.3814432989691</v>
      </c>
      <c r="M68" s="18">
        <v>4</v>
      </c>
      <c r="N68" s="18">
        <v>1</v>
      </c>
      <c r="O68" s="18">
        <v>2</v>
      </c>
      <c r="P68" s="18">
        <v>3</v>
      </c>
    </row>
    <row r="69" ht="12.75" customHeight="1" spans="1:16">
      <c r="A69" s="15"/>
      <c r="B69" s="27" t="s">
        <v>83</v>
      </c>
      <c r="C69" s="17">
        <v>38</v>
      </c>
      <c r="D69" s="18"/>
      <c r="E69" s="18"/>
      <c r="F69" s="18"/>
      <c r="G69" s="19"/>
      <c r="H69" s="18">
        <v>1</v>
      </c>
      <c r="I69" s="19"/>
      <c r="J69" s="18">
        <v>2</v>
      </c>
      <c r="K69" s="18"/>
      <c r="L69" s="19"/>
      <c r="M69" s="18">
        <v>4</v>
      </c>
      <c r="N69" s="18"/>
      <c r="O69" s="18">
        <v>2</v>
      </c>
      <c r="P69" s="18">
        <v>3</v>
      </c>
    </row>
    <row r="70" ht="12.75" customHeight="1" spans="1:16">
      <c r="A70" s="15"/>
      <c r="B70" s="27" t="s">
        <v>84</v>
      </c>
      <c r="C70" s="17">
        <v>40</v>
      </c>
      <c r="D70" s="18"/>
      <c r="E70" s="18"/>
      <c r="F70" s="18"/>
      <c r="G70" s="19"/>
      <c r="H70" s="18">
        <v>1</v>
      </c>
      <c r="I70" s="19"/>
      <c r="J70" s="18">
        <v>2</v>
      </c>
      <c r="K70" s="18"/>
      <c r="L70" s="19"/>
      <c r="M70" s="18">
        <v>4</v>
      </c>
      <c r="N70" s="18"/>
      <c r="O70" s="18">
        <v>2</v>
      </c>
      <c r="P70" s="18">
        <v>3</v>
      </c>
    </row>
    <row r="71" ht="12.75" customHeight="1" spans="1:16">
      <c r="A71" s="15"/>
      <c r="B71" s="27" t="s">
        <v>85</v>
      </c>
      <c r="C71" s="17">
        <v>34</v>
      </c>
      <c r="D71" s="18">
        <v>134</v>
      </c>
      <c r="E71" s="18">
        <v>0</v>
      </c>
      <c r="F71" s="18">
        <v>1</v>
      </c>
      <c r="G71" s="19">
        <f>(D71*81)/2716</f>
        <v>3.99631811487482</v>
      </c>
      <c r="H71" s="18">
        <v>1</v>
      </c>
      <c r="I71" s="19">
        <f>(D71*161)/2716</f>
        <v>7.94329896907217</v>
      </c>
      <c r="J71" s="18">
        <v>2</v>
      </c>
      <c r="K71" s="18"/>
      <c r="L71" s="19">
        <f>(D71*308)/2716</f>
        <v>15.1958762886598</v>
      </c>
      <c r="M71" s="18">
        <v>4</v>
      </c>
      <c r="N71" s="18">
        <v>3</v>
      </c>
      <c r="O71" s="18">
        <v>2</v>
      </c>
      <c r="P71" s="18">
        <v>3</v>
      </c>
    </row>
    <row r="72" ht="12.75" customHeight="1" spans="1:16">
      <c r="A72" s="15"/>
      <c r="B72" s="27" t="s">
        <v>86</v>
      </c>
      <c r="C72" s="17">
        <v>34</v>
      </c>
      <c r="D72" s="18"/>
      <c r="E72" s="18"/>
      <c r="F72" s="18"/>
      <c r="G72" s="19"/>
      <c r="H72" s="18">
        <v>1</v>
      </c>
      <c r="I72" s="19"/>
      <c r="J72" s="18">
        <v>2</v>
      </c>
      <c r="K72" s="18"/>
      <c r="L72" s="19"/>
      <c r="M72" s="18">
        <v>4</v>
      </c>
      <c r="N72" s="18"/>
      <c r="O72" s="18">
        <v>2</v>
      </c>
      <c r="P72" s="18">
        <v>3</v>
      </c>
    </row>
    <row r="73" ht="12.75" customHeight="1" spans="1:16">
      <c r="A73" s="15"/>
      <c r="B73" s="27" t="s">
        <v>87</v>
      </c>
      <c r="C73" s="17">
        <v>33</v>
      </c>
      <c r="D73" s="18"/>
      <c r="E73" s="18"/>
      <c r="F73" s="18"/>
      <c r="G73" s="19"/>
      <c r="H73" s="18">
        <v>1</v>
      </c>
      <c r="I73" s="19"/>
      <c r="J73" s="18">
        <v>2</v>
      </c>
      <c r="K73" s="18"/>
      <c r="L73" s="19"/>
      <c r="M73" s="18">
        <v>4</v>
      </c>
      <c r="N73" s="18"/>
      <c r="O73" s="18">
        <v>2</v>
      </c>
      <c r="P73" s="18">
        <v>3</v>
      </c>
    </row>
    <row r="74" ht="12.75" customHeight="1" spans="1:16">
      <c r="A74" s="15"/>
      <c r="B74" s="27" t="s">
        <v>88</v>
      </c>
      <c r="C74" s="17">
        <v>33</v>
      </c>
      <c r="D74" s="18"/>
      <c r="E74" s="18"/>
      <c r="F74" s="18"/>
      <c r="G74" s="19"/>
      <c r="H74" s="18">
        <v>1</v>
      </c>
      <c r="I74" s="19"/>
      <c r="J74" s="18">
        <v>2</v>
      </c>
      <c r="K74" s="18"/>
      <c r="L74" s="19"/>
      <c r="M74" s="18">
        <v>4</v>
      </c>
      <c r="N74" s="18"/>
      <c r="O74" s="18">
        <v>2</v>
      </c>
      <c r="P74" s="18">
        <v>3</v>
      </c>
    </row>
    <row r="75" ht="12.75" customHeight="1" spans="1:16">
      <c r="A75" s="15"/>
      <c r="B75" s="27" t="s">
        <v>89</v>
      </c>
      <c r="C75" s="17">
        <v>31</v>
      </c>
      <c r="D75" s="18">
        <v>61</v>
      </c>
      <c r="E75" s="18">
        <v>0</v>
      </c>
      <c r="F75" s="18">
        <v>1</v>
      </c>
      <c r="G75" s="19">
        <f>(D75*81)/2716</f>
        <v>1.81921944035346</v>
      </c>
      <c r="H75" s="18">
        <v>1</v>
      </c>
      <c r="I75" s="19">
        <f>(D75*161)/2716</f>
        <v>3.6159793814433</v>
      </c>
      <c r="J75" s="18">
        <v>2</v>
      </c>
      <c r="K75" s="18"/>
      <c r="L75" s="19">
        <f>(D75*308)/2716</f>
        <v>6.91752577319588</v>
      </c>
      <c r="M75" s="18">
        <v>3</v>
      </c>
      <c r="N75" s="18">
        <v>1</v>
      </c>
      <c r="O75" s="18">
        <v>2</v>
      </c>
      <c r="P75" s="18">
        <v>3</v>
      </c>
    </row>
    <row r="76" ht="12.75" customHeight="1" spans="1:16">
      <c r="A76" s="15"/>
      <c r="B76" s="27" t="s">
        <v>90</v>
      </c>
      <c r="C76" s="17">
        <v>30</v>
      </c>
      <c r="D76" s="18"/>
      <c r="E76" s="18"/>
      <c r="F76" s="18"/>
      <c r="G76" s="19"/>
      <c r="H76" s="18">
        <v>1</v>
      </c>
      <c r="I76" s="19"/>
      <c r="J76" s="18">
        <v>2</v>
      </c>
      <c r="K76" s="18"/>
      <c r="L76" s="19"/>
      <c r="M76" s="18">
        <v>3</v>
      </c>
      <c r="N76" s="18"/>
      <c r="O76" s="18">
        <v>2</v>
      </c>
      <c r="P76" s="18">
        <v>3</v>
      </c>
    </row>
    <row r="77" ht="12.75" customHeight="1" spans="1:16">
      <c r="A77" s="15"/>
      <c r="B77" s="27" t="s">
        <v>91</v>
      </c>
      <c r="C77" s="17">
        <v>27</v>
      </c>
      <c r="D77" s="18">
        <v>115</v>
      </c>
      <c r="E77" s="18">
        <v>0</v>
      </c>
      <c r="F77" s="18">
        <v>1</v>
      </c>
      <c r="G77" s="19">
        <f>(D77*81)/2716</f>
        <v>3.42967599410898</v>
      </c>
      <c r="H77" s="20">
        <v>3</v>
      </c>
      <c r="I77" s="19">
        <f>(D77*161)/2716</f>
        <v>6.81701030927835</v>
      </c>
      <c r="J77" s="18">
        <v>1</v>
      </c>
      <c r="K77" s="18">
        <v>3</v>
      </c>
      <c r="L77" s="19">
        <f>(D77*308)/2716</f>
        <v>13.0412371134021</v>
      </c>
      <c r="M77" s="18">
        <v>3</v>
      </c>
      <c r="N77" s="18">
        <v>1</v>
      </c>
      <c r="O77" s="18">
        <v>2</v>
      </c>
      <c r="P77" s="18">
        <v>3</v>
      </c>
    </row>
    <row r="78" ht="12.75" customHeight="1" spans="1:16">
      <c r="A78" s="15"/>
      <c r="B78" s="27" t="s">
        <v>92</v>
      </c>
      <c r="C78" s="17">
        <v>28</v>
      </c>
      <c r="D78" s="18"/>
      <c r="E78" s="18"/>
      <c r="F78" s="18"/>
      <c r="G78" s="19"/>
      <c r="H78" s="21"/>
      <c r="I78" s="19"/>
      <c r="J78" s="18">
        <v>1</v>
      </c>
      <c r="K78" s="18"/>
      <c r="L78" s="19"/>
      <c r="M78" s="18">
        <v>3</v>
      </c>
      <c r="N78" s="18"/>
      <c r="O78" s="18">
        <v>2</v>
      </c>
      <c r="P78" s="18">
        <v>3</v>
      </c>
    </row>
    <row r="79" ht="12.75" customHeight="1" spans="1:16">
      <c r="A79" s="15"/>
      <c r="B79" s="27" t="s">
        <v>93</v>
      </c>
      <c r="C79" s="17">
        <v>30</v>
      </c>
      <c r="D79" s="18"/>
      <c r="E79" s="18"/>
      <c r="F79" s="18"/>
      <c r="G79" s="19"/>
      <c r="H79" s="21"/>
      <c r="I79" s="19"/>
      <c r="J79" s="18">
        <v>1</v>
      </c>
      <c r="K79" s="18"/>
      <c r="L79" s="19"/>
      <c r="M79" s="18">
        <v>3</v>
      </c>
      <c r="N79" s="18"/>
      <c r="O79" s="18">
        <v>2</v>
      </c>
      <c r="P79" s="18">
        <v>3</v>
      </c>
    </row>
    <row r="80" ht="12.75" customHeight="1" spans="1:16">
      <c r="A80" s="15"/>
      <c r="B80" s="27" t="s">
        <v>94</v>
      </c>
      <c r="C80" s="17">
        <v>30</v>
      </c>
      <c r="D80" s="18"/>
      <c r="E80" s="18"/>
      <c r="F80" s="18"/>
      <c r="G80" s="19"/>
      <c r="H80" s="22"/>
      <c r="I80" s="19"/>
      <c r="J80" s="18">
        <v>1</v>
      </c>
      <c r="K80" s="18"/>
      <c r="L80" s="19"/>
      <c r="M80" s="18">
        <v>3</v>
      </c>
      <c r="N80" s="18"/>
      <c r="O80" s="18">
        <v>2</v>
      </c>
      <c r="P80" s="18">
        <v>3</v>
      </c>
    </row>
    <row r="81" ht="12.75" customHeight="1" spans="1:16">
      <c r="A81" s="15"/>
      <c r="B81" s="27" t="s">
        <v>95</v>
      </c>
      <c r="C81" s="17">
        <v>30</v>
      </c>
      <c r="D81" s="18">
        <v>60</v>
      </c>
      <c r="E81" s="18">
        <v>0</v>
      </c>
      <c r="F81" s="18">
        <v>1</v>
      </c>
      <c r="G81" s="19">
        <f>(D81*81)/2716</f>
        <v>1.78939617083947</v>
      </c>
      <c r="H81" s="18">
        <v>1</v>
      </c>
      <c r="I81" s="19">
        <f>(D81*161)/2716</f>
        <v>3.55670103092783</v>
      </c>
      <c r="J81" s="18">
        <v>2</v>
      </c>
      <c r="K81" s="18"/>
      <c r="L81" s="19">
        <f>(D81*308)/2716</f>
        <v>6.80412371134021</v>
      </c>
      <c r="M81" s="18">
        <v>3</v>
      </c>
      <c r="N81" s="18">
        <v>1</v>
      </c>
      <c r="O81" s="18">
        <v>2</v>
      </c>
      <c r="P81" s="18">
        <v>3</v>
      </c>
    </row>
    <row r="82" ht="12.75" customHeight="1" spans="1:16">
      <c r="A82" s="15"/>
      <c r="B82" s="27" t="s">
        <v>96</v>
      </c>
      <c r="C82" s="17">
        <v>30</v>
      </c>
      <c r="D82" s="18"/>
      <c r="E82" s="18"/>
      <c r="F82" s="18"/>
      <c r="G82" s="19"/>
      <c r="H82" s="18">
        <v>1</v>
      </c>
      <c r="I82" s="19"/>
      <c r="J82" s="18">
        <v>2</v>
      </c>
      <c r="K82" s="18"/>
      <c r="L82" s="19"/>
      <c r="M82" s="18">
        <v>3</v>
      </c>
      <c r="N82" s="18"/>
      <c r="O82" s="18">
        <v>2</v>
      </c>
      <c r="P82" s="18">
        <v>3</v>
      </c>
    </row>
    <row r="83" ht="12.75" customHeight="1" spans="1:16">
      <c r="A83" s="15"/>
      <c r="B83" s="27" t="s">
        <v>97</v>
      </c>
      <c r="C83" s="17">
        <v>30</v>
      </c>
      <c r="D83" s="18">
        <v>59</v>
      </c>
      <c r="E83" s="18">
        <v>0</v>
      </c>
      <c r="F83" s="18">
        <v>1</v>
      </c>
      <c r="G83" s="19">
        <f>(D83*81)/2716</f>
        <v>1.75957290132548</v>
      </c>
      <c r="H83" s="18">
        <v>1</v>
      </c>
      <c r="I83" s="19">
        <f>(D83*161)/2716</f>
        <v>3.49742268041237</v>
      </c>
      <c r="J83" s="18">
        <v>1</v>
      </c>
      <c r="K83" s="18">
        <v>1</v>
      </c>
      <c r="L83" s="19">
        <f>(D83*308)/2716</f>
        <v>6.69072164948454</v>
      </c>
      <c r="M83" s="18">
        <v>3</v>
      </c>
      <c r="N83" s="18">
        <v>1</v>
      </c>
      <c r="O83" s="18">
        <v>2</v>
      </c>
      <c r="P83" s="18">
        <v>3</v>
      </c>
    </row>
    <row r="84" ht="12.75" customHeight="1" spans="1:16">
      <c r="A84" s="15"/>
      <c r="B84" s="27" t="s">
        <v>98</v>
      </c>
      <c r="C84" s="17">
        <v>29</v>
      </c>
      <c r="D84" s="18"/>
      <c r="E84" s="18"/>
      <c r="F84" s="18"/>
      <c r="G84" s="19"/>
      <c r="H84" s="18">
        <v>1</v>
      </c>
      <c r="I84" s="19"/>
      <c r="J84" s="18">
        <v>1</v>
      </c>
      <c r="K84" s="18"/>
      <c r="L84" s="19"/>
      <c r="M84" s="18">
        <v>3</v>
      </c>
      <c r="N84" s="18"/>
      <c r="O84" s="18">
        <v>2</v>
      </c>
      <c r="P84" s="18">
        <v>3</v>
      </c>
    </row>
    <row r="85" ht="12.75" customHeight="1" spans="1:16">
      <c r="A85" s="15"/>
      <c r="B85" s="27" t="s">
        <v>99</v>
      </c>
      <c r="C85" s="17">
        <v>28</v>
      </c>
      <c r="D85" s="18">
        <v>81</v>
      </c>
      <c r="E85" s="18">
        <v>0</v>
      </c>
      <c r="F85" s="18">
        <v>1</v>
      </c>
      <c r="G85" s="19">
        <f>(D85*81)/2716</f>
        <v>2.41568483063328</v>
      </c>
      <c r="H85" s="20">
        <v>2</v>
      </c>
      <c r="I85" s="19">
        <f>(D85*161)/2716</f>
        <v>4.80154639175258</v>
      </c>
      <c r="J85" s="18">
        <v>1</v>
      </c>
      <c r="K85" s="18">
        <v>2</v>
      </c>
      <c r="L85" s="19">
        <f>(D85*308)/2716</f>
        <v>9.18556701030928</v>
      </c>
      <c r="M85" s="18">
        <v>3</v>
      </c>
      <c r="N85" s="18"/>
      <c r="O85" s="18">
        <v>2</v>
      </c>
      <c r="P85" s="18">
        <v>3</v>
      </c>
    </row>
    <row r="86" ht="12.75" customHeight="1" spans="1:16">
      <c r="A86" s="15"/>
      <c r="B86" s="27" t="s">
        <v>100</v>
      </c>
      <c r="C86" s="17">
        <v>29</v>
      </c>
      <c r="D86" s="18"/>
      <c r="E86" s="18"/>
      <c r="F86" s="18"/>
      <c r="G86" s="19"/>
      <c r="H86" s="21"/>
      <c r="I86" s="19"/>
      <c r="J86" s="18">
        <v>1</v>
      </c>
      <c r="K86" s="18"/>
      <c r="L86" s="19"/>
      <c r="M86" s="18">
        <v>3</v>
      </c>
      <c r="N86" s="18"/>
      <c r="O86" s="18">
        <v>2</v>
      </c>
      <c r="P86" s="18">
        <v>3</v>
      </c>
    </row>
    <row r="87" ht="12.75" customHeight="1" spans="1:16">
      <c r="A87" s="15"/>
      <c r="B87" s="27" t="s">
        <v>101</v>
      </c>
      <c r="C87" s="17">
        <v>24</v>
      </c>
      <c r="D87" s="18"/>
      <c r="E87" s="18"/>
      <c r="F87" s="18"/>
      <c r="G87" s="19"/>
      <c r="H87" s="22"/>
      <c r="I87" s="19"/>
      <c r="J87" s="18">
        <v>1</v>
      </c>
      <c r="K87" s="18"/>
      <c r="L87" s="19"/>
      <c r="M87" s="18">
        <v>3</v>
      </c>
      <c r="N87" s="18"/>
      <c r="O87" s="18">
        <v>2</v>
      </c>
      <c r="P87" s="18">
        <v>3</v>
      </c>
    </row>
    <row r="88" ht="12.75" customHeight="1" spans="1:16">
      <c r="A88" s="15"/>
      <c r="B88" s="16" t="s">
        <v>102</v>
      </c>
      <c r="C88" s="25">
        <v>30</v>
      </c>
      <c r="D88" s="18">
        <v>59</v>
      </c>
      <c r="E88" s="18">
        <v>0</v>
      </c>
      <c r="F88" s="18">
        <v>1</v>
      </c>
      <c r="G88" s="19">
        <f>(D88*81)/2716</f>
        <v>1.75957290132548</v>
      </c>
      <c r="H88" s="18">
        <v>1</v>
      </c>
      <c r="I88" s="19">
        <f>(D88*161)/2716</f>
        <v>3.49742268041237</v>
      </c>
      <c r="J88" s="18">
        <v>1</v>
      </c>
      <c r="K88" s="18">
        <v>1</v>
      </c>
      <c r="L88" s="19">
        <f>(D88*308)/2716</f>
        <v>6.69072164948454</v>
      </c>
      <c r="M88" s="18">
        <v>3</v>
      </c>
      <c r="N88" s="18">
        <v>1</v>
      </c>
      <c r="O88" s="18">
        <v>2</v>
      </c>
      <c r="P88" s="18">
        <v>3</v>
      </c>
    </row>
    <row r="89" ht="12.75" customHeight="1" spans="1:16">
      <c r="A89" s="15"/>
      <c r="B89" s="16" t="s">
        <v>103</v>
      </c>
      <c r="C89" s="25">
        <v>29</v>
      </c>
      <c r="D89" s="18"/>
      <c r="E89" s="18"/>
      <c r="F89" s="18"/>
      <c r="G89" s="19"/>
      <c r="H89" s="18">
        <v>1</v>
      </c>
      <c r="I89" s="19"/>
      <c r="J89" s="18">
        <v>1</v>
      </c>
      <c r="K89" s="18"/>
      <c r="L89" s="19"/>
      <c r="M89" s="18">
        <v>3</v>
      </c>
      <c r="N89" s="18"/>
      <c r="O89" s="18">
        <v>2</v>
      </c>
      <c r="P89" s="18">
        <v>3</v>
      </c>
    </row>
  </sheetData>
  <mergeCells count="245">
    <mergeCell ref="A1:P1"/>
    <mergeCell ref="G2:H2"/>
    <mergeCell ref="I2:K2"/>
    <mergeCell ref="L2:N2"/>
    <mergeCell ref="A2:A3"/>
    <mergeCell ref="A4:A31"/>
    <mergeCell ref="A32:A60"/>
    <mergeCell ref="A61:A89"/>
    <mergeCell ref="B2:B3"/>
    <mergeCell ref="C2:C3"/>
    <mergeCell ref="D2:D3"/>
    <mergeCell ref="D4:D7"/>
    <mergeCell ref="D8:D10"/>
    <mergeCell ref="D11:D14"/>
    <mergeCell ref="D15:D18"/>
    <mergeCell ref="D19:D20"/>
    <mergeCell ref="D21:D24"/>
    <mergeCell ref="D25:D26"/>
    <mergeCell ref="D27:D28"/>
    <mergeCell ref="D29:D31"/>
    <mergeCell ref="D32:D35"/>
    <mergeCell ref="D36:D38"/>
    <mergeCell ref="D39:D42"/>
    <mergeCell ref="D43:D46"/>
    <mergeCell ref="D47:D48"/>
    <mergeCell ref="D49:D52"/>
    <mergeCell ref="D53:D55"/>
    <mergeCell ref="D56:D57"/>
    <mergeCell ref="D58:D60"/>
    <mergeCell ref="D61:D64"/>
    <mergeCell ref="D65:D67"/>
    <mergeCell ref="D68:D70"/>
    <mergeCell ref="D71:D74"/>
    <mergeCell ref="D75:D76"/>
    <mergeCell ref="D77:D80"/>
    <mergeCell ref="D81:D82"/>
    <mergeCell ref="D83:D84"/>
    <mergeCell ref="D85:D87"/>
    <mergeCell ref="D88:D89"/>
    <mergeCell ref="E2:E3"/>
    <mergeCell ref="E4:E7"/>
    <mergeCell ref="E8:E10"/>
    <mergeCell ref="E11:E14"/>
    <mergeCell ref="E15:E18"/>
    <mergeCell ref="E19:E20"/>
    <mergeCell ref="E21:E24"/>
    <mergeCell ref="E25:E26"/>
    <mergeCell ref="E27:E28"/>
    <mergeCell ref="E29:E31"/>
    <mergeCell ref="E32:E35"/>
    <mergeCell ref="E36:E38"/>
    <mergeCell ref="E39:E42"/>
    <mergeCell ref="E43:E46"/>
    <mergeCell ref="E47:E48"/>
    <mergeCell ref="E49:E52"/>
    <mergeCell ref="E53:E55"/>
    <mergeCell ref="E56:E57"/>
    <mergeCell ref="E58:E60"/>
    <mergeCell ref="E61:E64"/>
    <mergeCell ref="E65:E67"/>
    <mergeCell ref="E68:E70"/>
    <mergeCell ref="E71:E74"/>
    <mergeCell ref="E75:E76"/>
    <mergeCell ref="E77:E80"/>
    <mergeCell ref="E81:E82"/>
    <mergeCell ref="E83:E84"/>
    <mergeCell ref="E85:E87"/>
    <mergeCell ref="E88:E89"/>
    <mergeCell ref="F2:F3"/>
    <mergeCell ref="F4:F7"/>
    <mergeCell ref="F8:F10"/>
    <mergeCell ref="F11:F14"/>
    <mergeCell ref="F15:F18"/>
    <mergeCell ref="F19:F20"/>
    <mergeCell ref="F21:F24"/>
    <mergeCell ref="F25:F26"/>
    <mergeCell ref="F27:F28"/>
    <mergeCell ref="F29:F31"/>
    <mergeCell ref="F32:F35"/>
    <mergeCell ref="F36:F38"/>
    <mergeCell ref="F39:F42"/>
    <mergeCell ref="F43:F46"/>
    <mergeCell ref="F47:F48"/>
    <mergeCell ref="F49:F52"/>
    <mergeCell ref="F53:F55"/>
    <mergeCell ref="F56:F57"/>
    <mergeCell ref="F58:F60"/>
    <mergeCell ref="F61:F64"/>
    <mergeCell ref="F65:F67"/>
    <mergeCell ref="F68:F70"/>
    <mergeCell ref="F71:F74"/>
    <mergeCell ref="F75:F76"/>
    <mergeCell ref="F77:F80"/>
    <mergeCell ref="F81:F82"/>
    <mergeCell ref="F83:F84"/>
    <mergeCell ref="F85:F87"/>
    <mergeCell ref="F88:F89"/>
    <mergeCell ref="G4:G7"/>
    <mergeCell ref="G8:G10"/>
    <mergeCell ref="G11:G14"/>
    <mergeCell ref="G15:G18"/>
    <mergeCell ref="G19:G20"/>
    <mergeCell ref="G21:G24"/>
    <mergeCell ref="G25:G26"/>
    <mergeCell ref="G27:G28"/>
    <mergeCell ref="G29:G31"/>
    <mergeCell ref="G32:G35"/>
    <mergeCell ref="G36:G38"/>
    <mergeCell ref="G39:G42"/>
    <mergeCell ref="G43:G46"/>
    <mergeCell ref="G47:G48"/>
    <mergeCell ref="G49:G52"/>
    <mergeCell ref="G53:G55"/>
    <mergeCell ref="G56:G57"/>
    <mergeCell ref="G58:G60"/>
    <mergeCell ref="G61:G64"/>
    <mergeCell ref="G65:G67"/>
    <mergeCell ref="G68:G70"/>
    <mergeCell ref="G71:G74"/>
    <mergeCell ref="G75:G76"/>
    <mergeCell ref="G77:G80"/>
    <mergeCell ref="G81:G82"/>
    <mergeCell ref="G83:G84"/>
    <mergeCell ref="G85:G87"/>
    <mergeCell ref="G88:G89"/>
    <mergeCell ref="H15:H18"/>
    <mergeCell ref="H21:H24"/>
    <mergeCell ref="H36:H38"/>
    <mergeCell ref="H49:H52"/>
    <mergeCell ref="H77:H80"/>
    <mergeCell ref="H85:H87"/>
    <mergeCell ref="I4:I7"/>
    <mergeCell ref="I8:I10"/>
    <mergeCell ref="I11:I14"/>
    <mergeCell ref="I15:I18"/>
    <mergeCell ref="I19:I20"/>
    <mergeCell ref="I21:I24"/>
    <mergeCell ref="I25:I26"/>
    <mergeCell ref="I27:I28"/>
    <mergeCell ref="I29:I31"/>
    <mergeCell ref="I32:I35"/>
    <mergeCell ref="I36:I38"/>
    <mergeCell ref="I39:I42"/>
    <mergeCell ref="I43:I46"/>
    <mergeCell ref="I47:I48"/>
    <mergeCell ref="I49:I52"/>
    <mergeCell ref="I53:I55"/>
    <mergeCell ref="I56:I57"/>
    <mergeCell ref="I58:I60"/>
    <mergeCell ref="I61:I64"/>
    <mergeCell ref="I65:I67"/>
    <mergeCell ref="I68:I70"/>
    <mergeCell ref="I71:I74"/>
    <mergeCell ref="I75:I76"/>
    <mergeCell ref="I77:I80"/>
    <mergeCell ref="I81:I82"/>
    <mergeCell ref="I83:I84"/>
    <mergeCell ref="I85:I87"/>
    <mergeCell ref="I88:I89"/>
    <mergeCell ref="K4:K7"/>
    <mergeCell ref="K8:K10"/>
    <mergeCell ref="K11:K14"/>
    <mergeCell ref="K15:K18"/>
    <mergeCell ref="K19:K20"/>
    <mergeCell ref="K21:K24"/>
    <mergeCell ref="K25:K26"/>
    <mergeCell ref="K27:K28"/>
    <mergeCell ref="K29:K31"/>
    <mergeCell ref="K32:K35"/>
    <mergeCell ref="K36:K38"/>
    <mergeCell ref="K39:K42"/>
    <mergeCell ref="K43:K46"/>
    <mergeCell ref="K47:K48"/>
    <mergeCell ref="K49:K52"/>
    <mergeCell ref="K53:K55"/>
    <mergeCell ref="K56:K57"/>
    <mergeCell ref="K58:K60"/>
    <mergeCell ref="K61:K64"/>
    <mergeCell ref="K65:K67"/>
    <mergeCell ref="K68:K70"/>
    <mergeCell ref="K71:K74"/>
    <mergeCell ref="K75:K76"/>
    <mergeCell ref="K77:K80"/>
    <mergeCell ref="K81:K82"/>
    <mergeCell ref="K83:K84"/>
    <mergeCell ref="K85:K87"/>
    <mergeCell ref="K88:K89"/>
    <mergeCell ref="L4:L7"/>
    <mergeCell ref="L8:L10"/>
    <mergeCell ref="L11:L14"/>
    <mergeCell ref="L15:L18"/>
    <mergeCell ref="L19:L20"/>
    <mergeCell ref="L21:L24"/>
    <mergeCell ref="L25:L26"/>
    <mergeCell ref="L27:L28"/>
    <mergeCell ref="L29:L31"/>
    <mergeCell ref="L32:L35"/>
    <mergeCell ref="L36:L38"/>
    <mergeCell ref="L39:L42"/>
    <mergeCell ref="L43:L46"/>
    <mergeCell ref="L47:L48"/>
    <mergeCell ref="L49:L52"/>
    <mergeCell ref="L53:L55"/>
    <mergeCell ref="L56:L57"/>
    <mergeCell ref="L58:L60"/>
    <mergeCell ref="L61:L64"/>
    <mergeCell ref="L65:L67"/>
    <mergeCell ref="L68:L70"/>
    <mergeCell ref="L71:L74"/>
    <mergeCell ref="L75:L76"/>
    <mergeCell ref="L77:L80"/>
    <mergeCell ref="L81:L82"/>
    <mergeCell ref="L83:L84"/>
    <mergeCell ref="L85:L87"/>
    <mergeCell ref="L88:L89"/>
    <mergeCell ref="N4:N7"/>
    <mergeCell ref="N8:N10"/>
    <mergeCell ref="N11:N14"/>
    <mergeCell ref="N15:N18"/>
    <mergeCell ref="N19:N20"/>
    <mergeCell ref="N21:N24"/>
    <mergeCell ref="N25:N26"/>
    <mergeCell ref="N27:N28"/>
    <mergeCell ref="N29:N31"/>
    <mergeCell ref="N32:N35"/>
    <mergeCell ref="N36:N38"/>
    <mergeCell ref="N39:N42"/>
    <mergeCell ref="N43:N46"/>
    <mergeCell ref="N47:N48"/>
    <mergeCell ref="N49:N52"/>
    <mergeCell ref="N53:N55"/>
    <mergeCell ref="N56:N57"/>
    <mergeCell ref="N58:N60"/>
    <mergeCell ref="N61:N64"/>
    <mergeCell ref="N65:N67"/>
    <mergeCell ref="N68:N70"/>
    <mergeCell ref="N71:N74"/>
    <mergeCell ref="N75:N76"/>
    <mergeCell ref="N77:N80"/>
    <mergeCell ref="N81:N82"/>
    <mergeCell ref="N83:N84"/>
    <mergeCell ref="N85:N87"/>
    <mergeCell ref="N88:N89"/>
    <mergeCell ref="O2:O3"/>
    <mergeCell ref="P2:P3"/>
  </mergeCells>
  <pageMargins left="0.700694444444445" right="0.700694444444445" top="0.192361111111111" bottom="0.13333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2017-09-05T01:52:00Z</dcterms:created>
  <cp:lastPrinted>2019-04-10T02:32:00Z</cp:lastPrinted>
  <dcterms:modified xsi:type="dcterms:W3CDTF">2019-10-10T09:36:52Z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